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3"/>
  </bookViews>
  <sheets>
    <sheet name="A" sheetId="1" r:id="rId1"/>
    <sheet name="AC" sheetId="2" r:id="rId2"/>
    <sheet name="Cad" sheetId="3" r:id="rId3"/>
    <sheet name="Sap" sheetId="4" r:id="rId4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  <definedName name="_xlnm.Print_Titles" localSheetId="3">'Sap'!$7:$7</definedName>
  </definedNames>
  <calcPr fullCalcOnLoad="1"/>
</workbook>
</file>

<file path=xl/sharedStrings.xml><?xml version="1.0" encoding="utf-8"?>
<sst xmlns="http://schemas.openxmlformats.org/spreadsheetml/2006/main" count="1220" uniqueCount="848">
  <si>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</si>
  <si>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</si>
  <si>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</si>
  <si>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</si>
  <si>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</si>
  <si>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</si>
  <si>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</si>
  <si>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</si>
  <si>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</si>
  <si>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XẾP LOẠI</t>
  </si>
  <si>
    <t>CHỦ TỊCH HỘI ĐỒNG THI</t>
  </si>
  <si>
    <t>BẢNG GHI ĐIỂM THI CHỨNG CHỈ B TIN HỌC (ACCESS)</t>
  </si>
  <si>
    <t>BẢNG GHI ĐIỂM THI CHỨNG CHỈ B TIN HỌC (AUTO CAD)</t>
  </si>
  <si>
    <t>SỐ BD</t>
  </si>
  <si>
    <t>ĐIỂM
THI</t>
  </si>
  <si>
    <t>PHÓ HIỆU TRƯỞNG</t>
  </si>
  <si>
    <t xml:space="preserve">Đạt: </t>
  </si>
  <si>
    <t>Không đạt:</t>
  </si>
  <si>
    <t>Lâm Thành Hiển</t>
  </si>
  <si>
    <t>Ngày thi: 21/4/2013</t>
  </si>
  <si>
    <t>BẢNG GHI ĐIỂM THI CHỨNG CHỈ B TIN HỌC (CAD + SAP)</t>
  </si>
  <si>
    <t>042010</t>
  </si>
  <si>
    <t>Lê Đức</t>
  </si>
  <si>
    <t>Anh</t>
  </si>
  <si>
    <t>21/11/1993</t>
  </si>
  <si>
    <t>Bình Thuận</t>
  </si>
  <si>
    <t>042023</t>
  </si>
  <si>
    <t>BÙI THỊ VÂN</t>
  </si>
  <si>
    <t>ANH</t>
  </si>
  <si>
    <t>07/09/1985</t>
  </si>
  <si>
    <t>Quảng Ngãi</t>
  </si>
  <si>
    <t>042052</t>
  </si>
  <si>
    <t>Nguyễn Đình</t>
  </si>
  <si>
    <t>Bằng</t>
  </si>
  <si>
    <t>24/10/1992</t>
  </si>
  <si>
    <t>Phú Yên</t>
  </si>
  <si>
    <t>042011</t>
  </si>
  <si>
    <t>Hoàng Văn</t>
  </si>
  <si>
    <t>Bảo</t>
  </si>
  <si>
    <t>10/11/1991</t>
  </si>
  <si>
    <t>Hà Tĩnh</t>
  </si>
  <si>
    <t>042006</t>
  </si>
  <si>
    <t>Nguyễn Việt</t>
  </si>
  <si>
    <t>Bình</t>
  </si>
  <si>
    <t>31/08/1992</t>
  </si>
  <si>
    <t>Bình Phước</t>
  </si>
  <si>
    <t>042020</t>
  </si>
  <si>
    <t>Phan Thị Kim</t>
  </si>
  <si>
    <t>Châu</t>
  </si>
  <si>
    <t>04/11/1994</t>
  </si>
  <si>
    <t>042002</t>
  </si>
  <si>
    <t>Lê Hồng Hoài</t>
  </si>
  <si>
    <t>Chi</t>
  </si>
  <si>
    <t>12/08/1992</t>
  </si>
  <si>
    <t>Đồng Nai</t>
  </si>
  <si>
    <t>042007</t>
  </si>
  <si>
    <t>VŨ VĂN</t>
  </si>
  <si>
    <t>ĐẠT</t>
  </si>
  <si>
    <t>12/08/1989</t>
  </si>
  <si>
    <t>Thanh Hoá</t>
  </si>
  <si>
    <t>042047</t>
  </si>
  <si>
    <t>Đào Thị Ngọc</t>
  </si>
  <si>
    <t>Diễm</t>
  </si>
  <si>
    <t>12/06/1993</t>
  </si>
  <si>
    <t>Tiền Giang</t>
  </si>
  <si>
    <t>042046</t>
  </si>
  <si>
    <t>Phạm Thị Thanh</t>
  </si>
  <si>
    <t>Hải</t>
  </si>
  <si>
    <t>05/10/1991</t>
  </si>
  <si>
    <t>Đăk Lăk</t>
  </si>
  <si>
    <t>042049</t>
  </si>
  <si>
    <t>Phạm Minh</t>
  </si>
  <si>
    <t>Hậu</t>
  </si>
  <si>
    <t>03/01/1988</t>
  </si>
  <si>
    <t>042026</t>
  </si>
  <si>
    <t>Nguyễn Thị Thanh</t>
  </si>
  <si>
    <t>Hiền</t>
  </si>
  <si>
    <t>27/11/1992</t>
  </si>
  <si>
    <t>042028</t>
  </si>
  <si>
    <t>Cao Thị Minh</t>
  </si>
  <si>
    <t>01/01/1988</t>
  </si>
  <si>
    <t>042042</t>
  </si>
  <si>
    <t>Trương Minh</t>
  </si>
  <si>
    <t>01/01/1992</t>
  </si>
  <si>
    <t>Quảng Nam</t>
  </si>
  <si>
    <t>042055</t>
  </si>
  <si>
    <t>Hiếu</t>
  </si>
  <si>
    <t>09/12/1992</t>
  </si>
  <si>
    <t>042029</t>
  </si>
  <si>
    <t>Nguyễn Văn</t>
  </si>
  <si>
    <t>Hoạt</t>
  </si>
  <si>
    <t>07/08/1988</t>
  </si>
  <si>
    <t>042012</t>
  </si>
  <si>
    <t>Phạm Thị Lan</t>
  </si>
  <si>
    <t>Hương</t>
  </si>
  <si>
    <t>12/09/1988</t>
  </si>
  <si>
    <t>Hoà Bình</t>
  </si>
  <si>
    <t>042031</t>
  </si>
  <si>
    <t>Phạm Thúy</t>
  </si>
  <si>
    <t>Hường</t>
  </si>
  <si>
    <t>27/03/1991</t>
  </si>
  <si>
    <t>Kiên Giang</t>
  </si>
  <si>
    <t>042015</t>
  </si>
  <si>
    <t>Võ Công</t>
  </si>
  <si>
    <t>Khanh</t>
  </si>
  <si>
    <t>03/06/1984</t>
  </si>
  <si>
    <t>An Giang</t>
  </si>
  <si>
    <t>042021</t>
  </si>
  <si>
    <t>Lê Thị Mỹ</t>
  </si>
  <si>
    <t>Linh</t>
  </si>
  <si>
    <t>08/03/1994</t>
  </si>
  <si>
    <t>042037</t>
  </si>
  <si>
    <t>Trương Văn</t>
  </si>
  <si>
    <t>Lĩnh</t>
  </si>
  <si>
    <t>23/10/1992</t>
  </si>
  <si>
    <t>042051</t>
  </si>
  <si>
    <t>Ôn Thị</t>
  </si>
  <si>
    <t>Mai</t>
  </si>
  <si>
    <t>19/10/1987</t>
  </si>
  <si>
    <t>042036</t>
  </si>
  <si>
    <t>Đỗ Hồ</t>
  </si>
  <si>
    <t>Minh</t>
  </si>
  <si>
    <t>20/10/1985</t>
  </si>
  <si>
    <t>042008</t>
  </si>
  <si>
    <t>Hoàng Phương</t>
  </si>
  <si>
    <t>Nam</t>
  </si>
  <si>
    <t>17/03/1984</t>
  </si>
  <si>
    <t>Hải Phòng</t>
  </si>
  <si>
    <t>042040</t>
  </si>
  <si>
    <t>Trần Thị Thanh</t>
  </si>
  <si>
    <t>Nga</t>
  </si>
  <si>
    <t>19/04/1992</t>
  </si>
  <si>
    <t>042005</t>
  </si>
  <si>
    <t>Phan Thị Như</t>
  </si>
  <si>
    <t>Ngân</t>
  </si>
  <si>
    <t>06/07/1991</t>
  </si>
  <si>
    <t>042034</t>
  </si>
  <si>
    <t>Huỳnh Kim</t>
  </si>
  <si>
    <t>06/06/1992</t>
  </si>
  <si>
    <t>Long An</t>
  </si>
  <si>
    <t>042045</t>
  </si>
  <si>
    <t>Nghiệp</t>
  </si>
  <si>
    <t>25/09/1993</t>
  </si>
  <si>
    <t>042050</t>
  </si>
  <si>
    <t>Lê Thị Thanh</t>
  </si>
  <si>
    <t>Nhàn</t>
  </si>
  <si>
    <t>10/02/1987</t>
  </si>
  <si>
    <t>042013</t>
  </si>
  <si>
    <t>Trần Thị Ý</t>
  </si>
  <si>
    <t>Nhi</t>
  </si>
  <si>
    <t>10/07/1992</t>
  </si>
  <si>
    <t>042048</t>
  </si>
  <si>
    <t>Nguyễn Quỳnh</t>
  </si>
  <si>
    <t>Phương</t>
  </si>
  <si>
    <t>15/07/1989</t>
  </si>
  <si>
    <t>Bình Định</t>
  </si>
  <si>
    <t>042032</t>
  </si>
  <si>
    <t>Trần Minh</t>
  </si>
  <si>
    <t>Quân</t>
  </si>
  <si>
    <t>17/04/1990</t>
  </si>
  <si>
    <t>042009</t>
  </si>
  <si>
    <t>Thiều Ngọc</t>
  </si>
  <si>
    <t>Quang</t>
  </si>
  <si>
    <t>02/07/1987</t>
  </si>
  <si>
    <t>042039</t>
  </si>
  <si>
    <t>Lê Xuân</t>
  </si>
  <si>
    <t>Sang</t>
  </si>
  <si>
    <t>21/04/1992</t>
  </si>
  <si>
    <t>Hải Dương</t>
  </si>
  <si>
    <t>042022</t>
  </si>
  <si>
    <t>Trần Thị Thu</t>
  </si>
  <si>
    <t>Sương</t>
  </si>
  <si>
    <t>19/10/1986</t>
  </si>
  <si>
    <t>Thừa Thiên - Huế</t>
  </si>
  <si>
    <t>042003</t>
  </si>
  <si>
    <t>Trần Đức</t>
  </si>
  <si>
    <t>Tâm</t>
  </si>
  <si>
    <t>04/11/1984</t>
  </si>
  <si>
    <t>042019</t>
  </si>
  <si>
    <t>Nguyễn Thành</t>
  </si>
  <si>
    <t>16/12/1989</t>
  </si>
  <si>
    <t>042035</t>
  </si>
  <si>
    <t>Trần Văn</t>
  </si>
  <si>
    <t>Tầm</t>
  </si>
  <si>
    <t>16/01/1992</t>
  </si>
  <si>
    <t>Nam Định</t>
  </si>
  <si>
    <t>042025</t>
  </si>
  <si>
    <t>Thành</t>
  </si>
  <si>
    <t>24/06/1992</t>
  </si>
  <si>
    <t>Ninh Thuận</t>
  </si>
  <si>
    <t>042027</t>
  </si>
  <si>
    <t>Phương Thị Thanh</t>
  </si>
  <si>
    <t>Thảo</t>
  </si>
  <si>
    <t>07/10/1992</t>
  </si>
  <si>
    <t>042053</t>
  </si>
  <si>
    <t>Đậu Thị</t>
  </si>
  <si>
    <t>Thi</t>
  </si>
  <si>
    <t>20/12/1992</t>
  </si>
  <si>
    <t>Nghệ An</t>
  </si>
  <si>
    <t>042054</t>
  </si>
  <si>
    <t>Lê Huỳnh Anh</t>
  </si>
  <si>
    <t>Thư</t>
  </si>
  <si>
    <t>17/09/1992</t>
  </si>
  <si>
    <t>042024</t>
  </si>
  <si>
    <t>Thương</t>
  </si>
  <si>
    <t>24/09/1992</t>
  </si>
  <si>
    <t>042018</t>
  </si>
  <si>
    <t>Thuý</t>
  </si>
  <si>
    <t>11/08/1993</t>
  </si>
  <si>
    <t>Gia Lai</t>
  </si>
  <si>
    <t>042043</t>
  </si>
  <si>
    <t>Lê Thị</t>
  </si>
  <si>
    <t>Thủy</t>
  </si>
  <si>
    <t>15/03/1992</t>
  </si>
  <si>
    <t>042096</t>
  </si>
  <si>
    <t>Vũ Anh</t>
  </si>
  <si>
    <t>Thy</t>
  </si>
  <si>
    <t>20/04/1988</t>
  </si>
  <si>
    <t>042030</t>
  </si>
  <si>
    <t>Phạm Công</t>
  </si>
  <si>
    <t>Toại</t>
  </si>
  <si>
    <t>02/06/1983</t>
  </si>
  <si>
    <t>042041</t>
  </si>
  <si>
    <t>Lê Thị Bảo</t>
  </si>
  <si>
    <t>Trang</t>
  </si>
  <si>
    <t>20/08/1993</t>
  </si>
  <si>
    <t>042056</t>
  </si>
  <si>
    <t>Lê Nguyễn Hải</t>
  </si>
  <si>
    <t>Triều</t>
  </si>
  <si>
    <t>07/10/1993</t>
  </si>
  <si>
    <t>042016</t>
  </si>
  <si>
    <t>Đinh Xuân</t>
  </si>
  <si>
    <t>Trung</t>
  </si>
  <si>
    <t>25/03/1990</t>
  </si>
  <si>
    <t>Ninh Bình</t>
  </si>
  <si>
    <t>042017</t>
  </si>
  <si>
    <t>Trần Bảo</t>
  </si>
  <si>
    <t>19/04/1993</t>
  </si>
  <si>
    <t>042001</t>
  </si>
  <si>
    <t>Lê Quang Minh</t>
  </si>
  <si>
    <t>Tuấn</t>
  </si>
  <si>
    <t>18/06/1992</t>
  </si>
  <si>
    <t>042038</t>
  </si>
  <si>
    <t>Nguyễn Quang</t>
  </si>
  <si>
    <t>Tuyên</t>
  </si>
  <si>
    <t>22/04/1991</t>
  </si>
  <si>
    <t>Cần Thơ</t>
  </si>
  <si>
    <t>042004</t>
  </si>
  <si>
    <t>Tuyền</t>
  </si>
  <si>
    <t>24/12/1990</t>
  </si>
  <si>
    <t>042014</t>
  </si>
  <si>
    <t>Nguyễn Thái Sa</t>
  </si>
  <si>
    <t>Vin</t>
  </si>
  <si>
    <t>02/10/1993</t>
  </si>
  <si>
    <t>042044</t>
  </si>
  <si>
    <t>Nguyễn Hữu</t>
  </si>
  <si>
    <t>Xạ</t>
  </si>
  <si>
    <t>20/09/1993</t>
  </si>
  <si>
    <t>042033</t>
  </si>
  <si>
    <t>Đặng Thị</t>
  </si>
  <si>
    <t>Yến</t>
  </si>
  <si>
    <t>03/02/1989</t>
  </si>
  <si>
    <t>042058</t>
  </si>
  <si>
    <t>Phạm Thị Kim</t>
  </si>
  <si>
    <t>20/07/1992</t>
  </si>
  <si>
    <t>Lâm Đồng</t>
  </si>
  <si>
    <t>042064</t>
  </si>
  <si>
    <t>Nguyễn Ngọc</t>
  </si>
  <si>
    <t>09/07/1992</t>
  </si>
  <si>
    <t>042074</t>
  </si>
  <si>
    <t>Nguyễn Đoàn Thái</t>
  </si>
  <si>
    <t>24/10/1989</t>
  </si>
  <si>
    <t>042077</t>
  </si>
  <si>
    <t>Lê Phan Thiên</t>
  </si>
  <si>
    <t>Bút</t>
  </si>
  <si>
    <t>21/04/1991</t>
  </si>
  <si>
    <t>042078</t>
  </si>
  <si>
    <t>Lương Công</t>
  </si>
  <si>
    <t>Chiển</t>
  </si>
  <si>
    <t>03/12/1988</t>
  </si>
  <si>
    <t>042060</t>
  </si>
  <si>
    <t>Cương</t>
  </si>
  <si>
    <t>01/11/1989</t>
  </si>
  <si>
    <t>042090</t>
  </si>
  <si>
    <t>Vòng Thế</t>
  </si>
  <si>
    <t>Đạt</t>
  </si>
  <si>
    <t>15/01/1982</t>
  </si>
  <si>
    <t>042092</t>
  </si>
  <si>
    <t>Dương</t>
  </si>
  <si>
    <t>06/08/1992</t>
  </si>
  <si>
    <t>042082</t>
  </si>
  <si>
    <t>Võ Lê Xuân</t>
  </si>
  <si>
    <t>Giang</t>
  </si>
  <si>
    <t>17/06/1989</t>
  </si>
  <si>
    <t>042075</t>
  </si>
  <si>
    <t>Hà Thị Ngọc</t>
  </si>
  <si>
    <t>Hiệp</t>
  </si>
  <si>
    <t>18/08/1991</t>
  </si>
  <si>
    <t>042079</t>
  </si>
  <si>
    <t>Hà Văn</t>
  </si>
  <si>
    <t>10/12/1987</t>
  </si>
  <si>
    <t>042071</t>
  </si>
  <si>
    <t>04/01/1989</t>
  </si>
  <si>
    <t>042094</t>
  </si>
  <si>
    <t>05/04/1991</t>
  </si>
  <si>
    <t>042088</t>
  </si>
  <si>
    <t>Nguyễn Tuấn</t>
  </si>
  <si>
    <t>Kiệt</t>
  </si>
  <si>
    <t>19/01/1993</t>
  </si>
  <si>
    <t>042087</t>
  </si>
  <si>
    <t>15/02/1992</t>
  </si>
  <si>
    <t>042093</t>
  </si>
  <si>
    <t>Nguyễn Thị Hồng</t>
  </si>
  <si>
    <t>13/07/1992</t>
  </si>
  <si>
    <t>042063</t>
  </si>
  <si>
    <t>Nguyễn Thị</t>
  </si>
  <si>
    <t>Miên</t>
  </si>
  <si>
    <t>17/06/1990</t>
  </si>
  <si>
    <t>Tuyên Quang</t>
  </si>
  <si>
    <t>042076</t>
  </si>
  <si>
    <t>H' Seng</t>
  </si>
  <si>
    <t>Mlô</t>
  </si>
  <si>
    <t>28/11/1992</t>
  </si>
  <si>
    <t>042068</t>
  </si>
  <si>
    <t>Nguyễn Đăng</t>
  </si>
  <si>
    <t>29/09/1991</t>
  </si>
  <si>
    <t>042097</t>
  </si>
  <si>
    <t>Trần Thị</t>
  </si>
  <si>
    <t>11/09/1976</t>
  </si>
  <si>
    <t>042066</t>
  </si>
  <si>
    <t>15/01/1993</t>
  </si>
  <si>
    <t>Bà Rịa - Vũng Tàu</t>
  </si>
  <si>
    <t>042072</t>
  </si>
  <si>
    <t>Đào Thị Thu</t>
  </si>
  <si>
    <t>25/05/1993</t>
  </si>
  <si>
    <t>042083</t>
  </si>
  <si>
    <t>Ngô Thanh</t>
  </si>
  <si>
    <t>03/01/1984</t>
  </si>
  <si>
    <t>Đồng Tháp</t>
  </si>
  <si>
    <t>042070</t>
  </si>
  <si>
    <t>Trần Phương</t>
  </si>
  <si>
    <t>23/07/1992</t>
  </si>
  <si>
    <t>042084</t>
  </si>
  <si>
    <t>Nguyễn Trọng</t>
  </si>
  <si>
    <t>Phú</t>
  </si>
  <si>
    <t>12/06/1988</t>
  </si>
  <si>
    <t>042061</t>
  </si>
  <si>
    <t>Vũ Văn</t>
  </si>
  <si>
    <t>15/05/1990</t>
  </si>
  <si>
    <t>042086</t>
  </si>
  <si>
    <t>Đặng Hữu</t>
  </si>
  <si>
    <t>Quỳnh</t>
  </si>
  <si>
    <t>23/10/1986</t>
  </si>
  <si>
    <t>042081</t>
  </si>
  <si>
    <t>Nguyễn Cao</t>
  </si>
  <si>
    <t>Tài</t>
  </si>
  <si>
    <t>20/06/1993</t>
  </si>
  <si>
    <t>042091</t>
  </si>
  <si>
    <t>Vũ Minh</t>
  </si>
  <si>
    <t>Thái</t>
  </si>
  <si>
    <t>23/02/1992</t>
  </si>
  <si>
    <t>042073</t>
  </si>
  <si>
    <t>Nguyễn Duy</t>
  </si>
  <si>
    <t>Thanh</t>
  </si>
  <si>
    <t>25/04/1983</t>
  </si>
  <si>
    <t>042069</t>
  </si>
  <si>
    <t>Nguyễn Minh</t>
  </si>
  <si>
    <t>14/01/1992</t>
  </si>
  <si>
    <t>042080</t>
  </si>
  <si>
    <t>Phan Hồng</t>
  </si>
  <si>
    <t>Thế</t>
  </si>
  <si>
    <t>28/12/1992</t>
  </si>
  <si>
    <t>042065</t>
  </si>
  <si>
    <t>Nguyễn Hà</t>
  </si>
  <si>
    <t>Thu</t>
  </si>
  <si>
    <t>04/03/1991</t>
  </si>
  <si>
    <t>042085</t>
  </si>
  <si>
    <t>Trần Thị Ngọc</t>
  </si>
  <si>
    <t>28/07/1989</t>
  </si>
  <si>
    <t>042057</t>
  </si>
  <si>
    <t>Lê Thị Minh</t>
  </si>
  <si>
    <t>09/08/1993</t>
  </si>
  <si>
    <t>042067</t>
  </si>
  <si>
    <t>Nguyễn Thị Vũ</t>
  </si>
  <si>
    <t>Trinh</t>
  </si>
  <si>
    <t>02/10/1991</t>
  </si>
  <si>
    <t>Quảng Trị</t>
  </si>
  <si>
    <t>042089</t>
  </si>
  <si>
    <t>Đặng Thị Ánh</t>
  </si>
  <si>
    <t>Trúc</t>
  </si>
  <si>
    <t>01/10/1993</t>
  </si>
  <si>
    <t>042062</t>
  </si>
  <si>
    <t>Tú</t>
  </si>
  <si>
    <t>v</t>
  </si>
  <si>
    <t>042059</t>
  </si>
  <si>
    <t>Võ Minh</t>
  </si>
  <si>
    <t>16/06/1986</t>
  </si>
  <si>
    <t>042095</t>
  </si>
  <si>
    <t>Nguyễn Hoàng</t>
  </si>
  <si>
    <t>09/04/1992</t>
  </si>
  <si>
    <t>043012</t>
  </si>
  <si>
    <t>Đỗ Thị Phương</t>
  </si>
  <si>
    <t>14/11/1991</t>
  </si>
  <si>
    <t>043015</t>
  </si>
  <si>
    <t>Bùi Mai Quế</t>
  </si>
  <si>
    <t>29/06/1990</t>
  </si>
  <si>
    <t>043002</t>
  </si>
  <si>
    <t>Cao Thị</t>
  </si>
  <si>
    <t>Đào</t>
  </si>
  <si>
    <t>25/02/1989</t>
  </si>
  <si>
    <t>043007</t>
  </si>
  <si>
    <t>Lương Thu</t>
  </si>
  <si>
    <t>Hà</t>
  </si>
  <si>
    <t>22/10/1990</t>
  </si>
  <si>
    <t>043008</t>
  </si>
  <si>
    <t>Hảo</t>
  </si>
  <si>
    <t>07/07/1990</t>
  </si>
  <si>
    <t>043081</t>
  </si>
  <si>
    <t>10/11/1990</t>
  </si>
  <si>
    <t>043003</t>
  </si>
  <si>
    <t>Hoà</t>
  </si>
  <si>
    <t>01/01/1983</t>
  </si>
  <si>
    <t>043001</t>
  </si>
  <si>
    <t>Hồng</t>
  </si>
  <si>
    <t>8/10/1982</t>
  </si>
  <si>
    <t>Kon Tum</t>
  </si>
  <si>
    <t>043005</t>
  </si>
  <si>
    <t>Bùi Thị</t>
  </si>
  <si>
    <t>10/02/1985</t>
  </si>
  <si>
    <t>043013</t>
  </si>
  <si>
    <t>Đỗ Huy</t>
  </si>
  <si>
    <t>Liêm</t>
  </si>
  <si>
    <t>14/03/1990</t>
  </si>
  <si>
    <t>043010</t>
  </si>
  <si>
    <t>Phước</t>
  </si>
  <si>
    <t>31/03/1991</t>
  </si>
  <si>
    <t>043016</t>
  </si>
  <si>
    <t>Đặng Phùng Minh</t>
  </si>
  <si>
    <t>20/10/1990</t>
  </si>
  <si>
    <t>043011</t>
  </si>
  <si>
    <t>Thúy</t>
  </si>
  <si>
    <t>17/08/1986</t>
  </si>
  <si>
    <t>Quảng Bình</t>
  </si>
  <si>
    <t>043014</t>
  </si>
  <si>
    <t>25/08/1987</t>
  </si>
  <si>
    <t>043018</t>
  </si>
  <si>
    <t>Chung Tuyết</t>
  </si>
  <si>
    <t>01/09/1991</t>
  </si>
  <si>
    <t>043017</t>
  </si>
  <si>
    <t>Vũ Ngọc Minh</t>
  </si>
  <si>
    <t>06/08/1993</t>
  </si>
  <si>
    <t>043006</t>
  </si>
  <si>
    <t>Đỗ Thị Mai</t>
  </si>
  <si>
    <t>Tuyết</t>
  </si>
  <si>
    <t>16/ 5/1984</t>
  </si>
  <si>
    <t>043009</t>
  </si>
  <si>
    <t>Phạm Thị</t>
  </si>
  <si>
    <t>02/09/1991</t>
  </si>
  <si>
    <t>043004</t>
  </si>
  <si>
    <t>Trần Thị Hải</t>
  </si>
  <si>
    <t>04/12/1990</t>
  </si>
  <si>
    <t>043057</t>
  </si>
  <si>
    <t>Đỗ Thị Lan</t>
  </si>
  <si>
    <t>27/05/1992</t>
  </si>
  <si>
    <t>Bắc Giang</t>
  </si>
  <si>
    <t>043074</t>
  </si>
  <si>
    <t>10/02/1992</t>
  </si>
  <si>
    <t>043051</t>
  </si>
  <si>
    <t>07/06/1972</t>
  </si>
  <si>
    <t>043049</t>
  </si>
  <si>
    <t>Chăm</t>
  </si>
  <si>
    <t>04/06/1986</t>
  </si>
  <si>
    <t>043041</t>
  </si>
  <si>
    <t>Danh</t>
  </si>
  <si>
    <t>11/12/1985</t>
  </si>
  <si>
    <t>043028</t>
  </si>
  <si>
    <t>Nguyễn Kế Đỗ Minh</t>
  </si>
  <si>
    <t>Dưỡng</t>
  </si>
  <si>
    <t>04/12/1988</t>
  </si>
  <si>
    <t>043019</t>
  </si>
  <si>
    <t>Thái Thị Mỹ</t>
  </si>
  <si>
    <t>Hạnh</t>
  </si>
  <si>
    <t>29/07/1991</t>
  </si>
  <si>
    <t>043060</t>
  </si>
  <si>
    <t>Phạm Thị Thu</t>
  </si>
  <si>
    <t>28/08/1984</t>
  </si>
  <si>
    <t>TP. Hồ Chí Minh</t>
  </si>
  <si>
    <t>043021</t>
  </si>
  <si>
    <t>Lưu Thị</t>
  </si>
  <si>
    <t>Hoa</t>
  </si>
  <si>
    <t>27/01/1991</t>
  </si>
  <si>
    <t>043048</t>
  </si>
  <si>
    <t>06/06/1991</t>
  </si>
  <si>
    <t>043024</t>
  </si>
  <si>
    <t>Đoàn Đình Thị</t>
  </si>
  <si>
    <t>10/08/1987</t>
  </si>
  <si>
    <t>043031</t>
  </si>
  <si>
    <t>Lê Thị Thu</t>
  </si>
  <si>
    <t>Huyền</t>
  </si>
  <si>
    <t>01/06/1991</t>
  </si>
  <si>
    <t>043035</t>
  </si>
  <si>
    <t>Phạm Vũ Mai</t>
  </si>
  <si>
    <t>23/07/1985</t>
  </si>
  <si>
    <t>043032</t>
  </si>
  <si>
    <t>Mai Thị Trúc</t>
  </si>
  <si>
    <t>16/11/1991</t>
  </si>
  <si>
    <t>043025</t>
  </si>
  <si>
    <t>Doãn Đức</t>
  </si>
  <si>
    <t>Lộc</t>
  </si>
  <si>
    <t>16/06/1983</t>
  </si>
  <si>
    <t>Hà Tây</t>
  </si>
  <si>
    <t>043062</t>
  </si>
  <si>
    <t>Lê Thị Kiều</t>
  </si>
  <si>
    <t>Mi</t>
  </si>
  <si>
    <t>Trà Vinh</t>
  </si>
  <si>
    <t>043043</t>
  </si>
  <si>
    <t>Trương Toàn</t>
  </si>
  <si>
    <t>Nguyên</t>
  </si>
  <si>
    <t>05/04/1990</t>
  </si>
  <si>
    <t>043050</t>
  </si>
  <si>
    <t>Dương Huỳnh</t>
  </si>
  <si>
    <t>Như</t>
  </si>
  <si>
    <t>11/04/1979</t>
  </si>
  <si>
    <t>043069</t>
  </si>
  <si>
    <t>Trương</t>
  </si>
  <si>
    <t>03/06/1991</t>
  </si>
  <si>
    <t>043065</t>
  </si>
  <si>
    <t>10/03/1988</t>
  </si>
  <si>
    <t>043055</t>
  </si>
  <si>
    <t>Bùi Thị Phương</t>
  </si>
  <si>
    <t>Quyên</t>
  </si>
  <si>
    <t>02/06/1992</t>
  </si>
  <si>
    <t>043059</t>
  </si>
  <si>
    <t>Nguyễn Trường</t>
  </si>
  <si>
    <t>Sơn</t>
  </si>
  <si>
    <t>27/09/1987</t>
  </si>
  <si>
    <t>043070</t>
  </si>
  <si>
    <t>11/10/1984</t>
  </si>
  <si>
    <t>043067</t>
  </si>
  <si>
    <t>Hoàng Thị</t>
  </si>
  <si>
    <t>14/08/1991</t>
  </si>
  <si>
    <t>043029</t>
  </si>
  <si>
    <t>Hoàng Quang Minh</t>
  </si>
  <si>
    <t>Tín</t>
  </si>
  <si>
    <t>06/10/1988</t>
  </si>
  <si>
    <t>043027</t>
  </si>
  <si>
    <t>Nguyễn Thị Kim</t>
  </si>
  <si>
    <t>11/07/1990</t>
  </si>
  <si>
    <t>043052</t>
  </si>
  <si>
    <t>Phạm Xuân</t>
  </si>
  <si>
    <t>Trường</t>
  </si>
  <si>
    <t>12/10/1992</t>
  </si>
  <si>
    <t>Hưng Yên</t>
  </si>
  <si>
    <t>043040</t>
  </si>
  <si>
    <t>Lê Hoàng Phước</t>
  </si>
  <si>
    <t>01/05/1982</t>
  </si>
  <si>
    <t>043026</t>
  </si>
  <si>
    <t>Túy</t>
  </si>
  <si>
    <t>30/07/1972</t>
  </si>
  <si>
    <t>043047</t>
  </si>
  <si>
    <t>Lý Minh</t>
  </si>
  <si>
    <t>06/03/1990</t>
  </si>
  <si>
    <t>043020</t>
  </si>
  <si>
    <t>Lê Thị Cẩm</t>
  </si>
  <si>
    <t>Viên</t>
  </si>
  <si>
    <t>043056</t>
  </si>
  <si>
    <t>Trần Tuấn</t>
  </si>
  <si>
    <t>25/07/1991</t>
  </si>
  <si>
    <t>043039</t>
  </si>
  <si>
    <t>Nguyễn Thị Ngọc</t>
  </si>
  <si>
    <t>Ánh</t>
  </si>
  <si>
    <t>23/11/1980</t>
  </si>
  <si>
    <t>043076</t>
  </si>
  <si>
    <t>Hoàng Minh</t>
  </si>
  <si>
    <t>15/01/1992</t>
  </si>
  <si>
    <t>043078</t>
  </si>
  <si>
    <t>Trần Thị Diễm</t>
  </si>
  <si>
    <t>21/05/1981</t>
  </si>
  <si>
    <t>043063</t>
  </si>
  <si>
    <t>Diệu</t>
  </si>
  <si>
    <t>04/03/1992</t>
  </si>
  <si>
    <t>043058</t>
  </si>
  <si>
    <t>Nguyễn Hồng</t>
  </si>
  <si>
    <t>Lan</t>
  </si>
  <si>
    <t>18/01/1987</t>
  </si>
  <si>
    <t>043066</t>
  </si>
  <si>
    <t>Liên</t>
  </si>
  <si>
    <t>10/11/1984</t>
  </si>
  <si>
    <t>043034</t>
  </si>
  <si>
    <t>Trần Thị Hoài</t>
  </si>
  <si>
    <t>19/08/1985</t>
  </si>
  <si>
    <t>043064</t>
  </si>
  <si>
    <t>Đoàn Thị Quỳnh</t>
  </si>
  <si>
    <t>Ly</t>
  </si>
  <si>
    <t>Hà Nam Ninh</t>
  </si>
  <si>
    <t>043075</t>
  </si>
  <si>
    <t>Võ Thị Anh</t>
  </si>
  <si>
    <t>043037</t>
  </si>
  <si>
    <t>Nguyễn Ngọc Hà</t>
  </si>
  <si>
    <t>My</t>
  </si>
  <si>
    <t>12/09/1993</t>
  </si>
  <si>
    <t>043023</t>
  </si>
  <si>
    <t>Lý Kim</t>
  </si>
  <si>
    <t>07/12/1991</t>
  </si>
  <si>
    <t>043044</t>
  </si>
  <si>
    <t>Nguyễn Thị Hạnh</t>
  </si>
  <si>
    <t>Ngoan</t>
  </si>
  <si>
    <t>10/10/1992</t>
  </si>
  <si>
    <t>043046</t>
  </si>
  <si>
    <t>Nguyễn Lê Thanh</t>
  </si>
  <si>
    <t>22/09/1992</t>
  </si>
  <si>
    <t>043042</t>
  </si>
  <si>
    <t>18/12/1987</t>
  </si>
  <si>
    <t>043054</t>
  </si>
  <si>
    <t>Bùi Mạnh</t>
  </si>
  <si>
    <t>20/09/1991</t>
  </si>
  <si>
    <t>GIA LAI</t>
  </si>
  <si>
    <t>043036</t>
  </si>
  <si>
    <t>18/10/1980</t>
  </si>
  <si>
    <t>043053</t>
  </si>
  <si>
    <t>Tân</t>
  </si>
  <si>
    <t>23/06/1989</t>
  </si>
  <si>
    <t>043068</t>
  </si>
  <si>
    <t>Nguyễn Thị Minh</t>
  </si>
  <si>
    <t>05/05/1988</t>
  </si>
  <si>
    <t>Phú Thọ</t>
  </si>
  <si>
    <t>043033</t>
  </si>
  <si>
    <t>Lê Thị Kim</t>
  </si>
  <si>
    <t>12/12/1990</t>
  </si>
  <si>
    <t>043022</t>
  </si>
  <si>
    <t>Đoàn Thị Thanh</t>
  </si>
  <si>
    <t>15/08/1991</t>
  </si>
  <si>
    <t>043077</t>
  </si>
  <si>
    <t>18/10/1987</t>
  </si>
  <si>
    <t>Vĩnh Long</t>
  </si>
  <si>
    <t>043061</t>
  </si>
  <si>
    <t>Phạm Thị Bích</t>
  </si>
  <si>
    <t>Thùy</t>
  </si>
  <si>
    <t>18/03/1984</t>
  </si>
  <si>
    <t>043072</t>
  </si>
  <si>
    <t>Nguyễn Thị Anh</t>
  </si>
  <si>
    <t>30/06/1984</t>
  </si>
  <si>
    <t>043071</t>
  </si>
  <si>
    <t>Lương Thị Thuỳ</t>
  </si>
  <si>
    <t>26/05/1990</t>
  </si>
  <si>
    <t>043079</t>
  </si>
  <si>
    <t>Huỳnh Thị Thuỳ</t>
  </si>
  <si>
    <t>02/03/1991</t>
  </si>
  <si>
    <t>043030</t>
  </si>
  <si>
    <t>Phạm Quang</t>
  </si>
  <si>
    <t>27/04/1990</t>
  </si>
  <si>
    <t>043073</t>
  </si>
  <si>
    <t>Hoàng Anh</t>
  </si>
  <si>
    <t>043038</t>
  </si>
  <si>
    <t>Phạm Thị Ánh</t>
  </si>
  <si>
    <t>15/12/1990</t>
  </si>
  <si>
    <t>043045</t>
  </si>
  <si>
    <t>Trần Thị Lê</t>
  </si>
  <si>
    <t>Vân</t>
  </si>
  <si>
    <t>08/01/1992</t>
  </si>
  <si>
    <t>043080</t>
  </si>
  <si>
    <t>04/03/1960</t>
  </si>
  <si>
    <t>044003</t>
  </si>
  <si>
    <t>06/05/1987</t>
  </si>
  <si>
    <t>044012</t>
  </si>
  <si>
    <t>Nguyễn Bá</t>
  </si>
  <si>
    <t>Cường</t>
  </si>
  <si>
    <t>20/01/1990</t>
  </si>
  <si>
    <t>044007</t>
  </si>
  <si>
    <t>Triệu Thái</t>
  </si>
  <si>
    <t>19/12/1988</t>
  </si>
  <si>
    <t>044011</t>
  </si>
  <si>
    <t>Duyên</t>
  </si>
  <si>
    <t>20/08/1989</t>
  </si>
  <si>
    <t>044014</t>
  </si>
  <si>
    <t>Nguyễn Hải</t>
  </si>
  <si>
    <t>Huỳnh</t>
  </si>
  <si>
    <t>16/03/1986</t>
  </si>
  <si>
    <t>044006</t>
  </si>
  <si>
    <t>Trần Thị Hồng</t>
  </si>
  <si>
    <t>Ngọc</t>
  </si>
  <si>
    <t>Đà Nẵng</t>
  </si>
  <si>
    <t>044013</t>
  </si>
  <si>
    <t>20/02/1987</t>
  </si>
  <si>
    <t>044008</t>
  </si>
  <si>
    <t>Nguyễn Thanh Trọng</t>
  </si>
  <si>
    <t>Nhân</t>
  </si>
  <si>
    <t>05/06/1990</t>
  </si>
  <si>
    <t>044002</t>
  </si>
  <si>
    <t>Khổng</t>
  </si>
  <si>
    <t>Quốc</t>
  </si>
  <si>
    <t>044009</t>
  </si>
  <si>
    <t>09/10/1990</t>
  </si>
  <si>
    <t>044001</t>
  </si>
  <si>
    <t>Ngô Tấn</t>
  </si>
  <si>
    <t>22/09/1990</t>
  </si>
  <si>
    <t>044005</t>
  </si>
  <si>
    <t>Tô Ngọc</t>
  </si>
  <si>
    <t>Tấn</t>
  </si>
  <si>
    <t>12/09/1990</t>
  </si>
  <si>
    <t>Thái Nguyên</t>
  </si>
  <si>
    <t>044010</t>
  </si>
  <si>
    <t>Đặng Đức</t>
  </si>
  <si>
    <t>Thiện</t>
  </si>
  <si>
    <t>07/07/1988</t>
  </si>
  <si>
    <t>Thái Bình</t>
  </si>
  <si>
    <t>044004</t>
  </si>
  <si>
    <t>Vương</t>
  </si>
  <si>
    <t>03/01/1989</t>
  </si>
  <si>
    <t>044015</t>
  </si>
  <si>
    <t>Hà Thị</t>
  </si>
  <si>
    <t>Ân</t>
  </si>
  <si>
    <t>15/03/1990</t>
  </si>
  <si>
    <t>044016</t>
  </si>
  <si>
    <t>Đỗ Trọng</t>
  </si>
  <si>
    <t>Biên</t>
  </si>
  <si>
    <t>30/09/1979</t>
  </si>
  <si>
    <t xml:space="preserve">Đồng Nai </t>
  </si>
  <si>
    <t>044017</t>
  </si>
  <si>
    <t xml:space="preserve">Lê Ngọc </t>
  </si>
  <si>
    <t xml:space="preserve">Bình </t>
  </si>
  <si>
    <t>19/5/1987</t>
  </si>
  <si>
    <t xml:space="preserve">Thanh Hoá </t>
  </si>
  <si>
    <t>044018</t>
  </si>
  <si>
    <t>Nguyễn Đức</t>
  </si>
  <si>
    <t>Chiều</t>
  </si>
  <si>
    <t>20/07/1976</t>
  </si>
  <si>
    <t>044019</t>
  </si>
  <si>
    <t>Dương Minh</t>
  </si>
  <si>
    <t>Chính</t>
  </si>
  <si>
    <t>20/09/1982</t>
  </si>
  <si>
    <t>044020</t>
  </si>
  <si>
    <t>Trần Quang</t>
  </si>
  <si>
    <t>Đoàn</t>
  </si>
  <si>
    <t xml:space="preserve">Nam Định </t>
  </si>
  <si>
    <t>044021</t>
  </si>
  <si>
    <t>Dương Đình</t>
  </si>
  <si>
    <t>Dũng</t>
  </si>
  <si>
    <t>044022</t>
  </si>
  <si>
    <t>Lê Hữu</t>
  </si>
  <si>
    <t xml:space="preserve">Nghệ An </t>
  </si>
  <si>
    <t>044023</t>
  </si>
  <si>
    <t>044024</t>
  </si>
  <si>
    <t>Hòa</t>
  </si>
  <si>
    <t>044025</t>
  </si>
  <si>
    <t>Trương Trọng</t>
  </si>
  <si>
    <t>Hoàn</t>
  </si>
  <si>
    <t>044026</t>
  </si>
  <si>
    <t>Nguyễn Phùng</t>
  </si>
  <si>
    <t>Hưng</t>
  </si>
  <si>
    <t>23/11/1984</t>
  </si>
  <si>
    <t xml:space="preserve">Phú Yên </t>
  </si>
  <si>
    <t>044027</t>
  </si>
  <si>
    <t>Trần Ngọc</t>
  </si>
  <si>
    <t>09/02/1976</t>
  </si>
  <si>
    <t>044028</t>
  </si>
  <si>
    <t>Lê Quang</t>
  </si>
  <si>
    <t>Kim</t>
  </si>
  <si>
    <t>18/06/1977</t>
  </si>
  <si>
    <t>044029</t>
  </si>
  <si>
    <t>Lam</t>
  </si>
  <si>
    <t>044030</t>
  </si>
  <si>
    <t xml:space="preserve">Lê Hùng </t>
  </si>
  <si>
    <t>Lâm</t>
  </si>
  <si>
    <t>30/1/1981</t>
  </si>
  <si>
    <t xml:space="preserve">Quảng Nam </t>
  </si>
  <si>
    <t>044031</t>
  </si>
  <si>
    <t xml:space="preserve">Lương Văn </t>
  </si>
  <si>
    <t>Lịch</t>
  </si>
  <si>
    <t>044032</t>
  </si>
  <si>
    <t xml:space="preserve">Trần Xuân </t>
  </si>
  <si>
    <t xml:space="preserve">Sóc Trăng </t>
  </si>
  <si>
    <t>044033</t>
  </si>
  <si>
    <t xml:space="preserve">Đồng Quảng </t>
  </si>
  <si>
    <t>Long</t>
  </si>
  <si>
    <t>16/08/1978</t>
  </si>
  <si>
    <t xml:space="preserve">Hải Dương </t>
  </si>
  <si>
    <t>044034</t>
  </si>
  <si>
    <t xml:space="preserve">Phan Thanh </t>
  </si>
  <si>
    <t>Luân</t>
  </si>
  <si>
    <t>044035</t>
  </si>
  <si>
    <t xml:space="preserve">Lại Văn </t>
  </si>
  <si>
    <t>Mầu</t>
  </si>
  <si>
    <t>30/4/1984</t>
  </si>
  <si>
    <t xml:space="preserve">Thái Bình </t>
  </si>
  <si>
    <t>044036</t>
  </si>
  <si>
    <t xml:space="preserve">Hoàng Văn </t>
  </si>
  <si>
    <t>044037</t>
  </si>
  <si>
    <t xml:space="preserve">Vũ Công </t>
  </si>
  <si>
    <t>Ngự</t>
  </si>
  <si>
    <t>14/5/1972</t>
  </si>
  <si>
    <t>044038</t>
  </si>
  <si>
    <t xml:space="preserve">Võ Doãn </t>
  </si>
  <si>
    <t xml:space="preserve">Quảng Bình </t>
  </si>
  <si>
    <t>044039</t>
  </si>
  <si>
    <t xml:space="preserve">Huỳnh Hoài </t>
  </si>
  <si>
    <t>20/5/1985</t>
  </si>
  <si>
    <t>044040</t>
  </si>
  <si>
    <t xml:space="preserve">Nguyễn Đình Phước </t>
  </si>
  <si>
    <t>Pháp</t>
  </si>
  <si>
    <t>24/11/1987</t>
  </si>
  <si>
    <t xml:space="preserve">Thừa Thiên Huế </t>
  </si>
  <si>
    <t>044041</t>
  </si>
  <si>
    <t>Quyết</t>
  </si>
  <si>
    <t>17/1/1980</t>
  </si>
  <si>
    <t xml:space="preserve">Tuyên Quang </t>
  </si>
  <si>
    <t>044042</t>
  </si>
  <si>
    <t xml:space="preserve">Cấn Huy </t>
  </si>
  <si>
    <t>Sâm</t>
  </si>
  <si>
    <t xml:space="preserve">Hà Nội </t>
  </si>
  <si>
    <t>044043</t>
  </si>
  <si>
    <t xml:space="preserve">Trần Văn </t>
  </si>
  <si>
    <t>044044</t>
  </si>
  <si>
    <t xml:space="preserve">Chề Tằng </t>
  </si>
  <si>
    <t>Sáng</t>
  </si>
  <si>
    <t>044045</t>
  </si>
  <si>
    <t xml:space="preserve">Lê Ngọc Minh </t>
  </si>
  <si>
    <t>18/6/1981</t>
  </si>
  <si>
    <t>044046</t>
  </si>
  <si>
    <t xml:space="preserve">Lại Thành </t>
  </si>
  <si>
    <t xml:space="preserve">Vĩnh Phúc </t>
  </si>
  <si>
    <t>044047</t>
  </si>
  <si>
    <t xml:space="preserve">Trịnh Đăng </t>
  </si>
  <si>
    <t>044048</t>
  </si>
  <si>
    <t xml:space="preserve">Lê Tấn </t>
  </si>
  <si>
    <t>Thắng</t>
  </si>
  <si>
    <t xml:space="preserve">Đồng Tháp </t>
  </si>
  <si>
    <t>044049</t>
  </si>
  <si>
    <t xml:space="preserve">Lê Đình </t>
  </si>
  <si>
    <t>23/9/1983</t>
  </si>
  <si>
    <t xml:space="preserve">Hà Nam </t>
  </si>
  <si>
    <t>044050</t>
  </si>
  <si>
    <t xml:space="preserve">Đặng Tiến  </t>
  </si>
  <si>
    <t xml:space="preserve">Toàn </t>
  </si>
  <si>
    <t>044051</t>
  </si>
  <si>
    <t xml:space="preserve">Mai Anh </t>
  </si>
  <si>
    <t>044052</t>
  </si>
  <si>
    <t xml:space="preserve">Đặng Thế </t>
  </si>
  <si>
    <t>044053</t>
  </si>
  <si>
    <t xml:space="preserve">Lê Văn </t>
  </si>
  <si>
    <t>044054</t>
  </si>
  <si>
    <t xml:space="preserve">Nguyễn Văn </t>
  </si>
  <si>
    <t>Uy</t>
  </si>
  <si>
    <t>044055</t>
  </si>
  <si>
    <t>Khương Nguyễn Đức</t>
  </si>
  <si>
    <t>Văn</t>
  </si>
  <si>
    <t xml:space="preserve">TP.HCM 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</si>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</sst>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60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49" fontId="59" fillId="0" borderId="12" xfId="59" applyNumberFormat="1" applyFont="1" applyBorder="1" applyAlignment="1">
      <alignment horizontal="center" vertical="center"/>
      <protection/>
    </xf>
    <xf numFmtId="49" fontId="59" fillId="0" borderId="15" xfId="59" applyNumberFormat="1" applyFont="1" applyBorder="1" applyAlignment="1">
      <alignment horizontal="left" vertical="center"/>
      <protection/>
    </xf>
    <xf numFmtId="49" fontId="59" fillId="0" borderId="16" xfId="59" applyNumberFormat="1" applyFont="1" applyBorder="1" applyAlignment="1">
      <alignment horizontal="left" vertical="center"/>
      <protection/>
    </xf>
    <xf numFmtId="0" fontId="12" fillId="32" borderId="12" xfId="0" applyFont="1" applyFill="1" applyBorder="1" applyAlignment="1">
      <alignment horizontal="center" vertical="center"/>
    </xf>
    <xf numFmtId="49" fontId="14" fillId="0" borderId="12" xfId="60" applyNumberFormat="1" applyFont="1" applyBorder="1" applyAlignment="1">
      <alignment horizontal="center" vertical="center"/>
      <protection/>
    </xf>
    <xf numFmtId="49" fontId="14" fillId="0" borderId="15" xfId="60" applyNumberFormat="1" applyFont="1" applyBorder="1" applyAlignment="1">
      <alignment horizontal="left" vertical="center"/>
      <protection/>
    </xf>
    <xf numFmtId="49" fontId="14" fillId="0" borderId="16" xfId="60" applyNumberFormat="1" applyFont="1" applyBorder="1" applyAlignment="1">
      <alignment horizontal="left" vertical="center"/>
      <protection/>
    </xf>
    <xf numFmtId="49" fontId="59" fillId="0" borderId="12" xfId="60" applyNumberFormat="1" applyFont="1" applyBorder="1" applyAlignment="1">
      <alignment horizontal="center" vertical="center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14" fontId="54" fillId="0" borderId="12" xfId="0" applyNumberFormat="1" applyFont="1" applyFill="1" applyBorder="1" applyAlignment="1" quotePrefix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4" fontId="14" fillId="0" borderId="12" xfId="0" applyNumberFormat="1" applyFont="1" applyBorder="1" applyAlignment="1" quotePrefix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6" fillId="0" borderId="0" xfId="61" applyFont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nhsach-k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1047750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>
          <a:off x="962025" y="3905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810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810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94">
      <selection activeCell="E109" sqref="E109:H109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60" t="s">
        <v>4</v>
      </c>
      <c r="B1" s="60"/>
      <c r="C1" s="60"/>
      <c r="D1" s="60"/>
      <c r="E1" s="58" t="s">
        <v>5</v>
      </c>
      <c r="F1" s="58"/>
      <c r="G1" s="58"/>
      <c r="H1" s="58"/>
      <c r="K1" s="10"/>
    </row>
    <row r="2" spans="1:12" ht="15.75">
      <c r="A2" s="58" t="s">
        <v>3</v>
      </c>
      <c r="B2" s="58"/>
      <c r="C2" s="58"/>
      <c r="D2" s="58"/>
      <c r="E2" s="59" t="s">
        <v>6</v>
      </c>
      <c r="F2" s="59"/>
      <c r="G2" s="59"/>
      <c r="H2" s="59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54" t="s">
        <v>7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.75" customHeight="1">
      <c r="A5" s="55" t="s">
        <v>19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61" t="s">
        <v>8</v>
      </c>
      <c r="D7" s="62"/>
      <c r="E7" s="3" t="s">
        <v>1</v>
      </c>
      <c r="F7" s="3" t="s">
        <v>2</v>
      </c>
      <c r="G7" s="32" t="s">
        <v>14</v>
      </c>
      <c r="H7" s="4" t="s">
        <v>9</v>
      </c>
    </row>
    <row r="8" spans="1:8" ht="15.75" customHeight="1">
      <c r="A8" s="17">
        <v>1</v>
      </c>
      <c r="B8" s="34" t="s">
        <v>21</v>
      </c>
      <c r="C8" s="35" t="s">
        <v>22</v>
      </c>
      <c r="D8" s="36" t="s">
        <v>23</v>
      </c>
      <c r="E8" s="34" t="s">
        <v>24</v>
      </c>
      <c r="F8" s="34" t="s">
        <v>25</v>
      </c>
      <c r="G8" s="28">
        <v>8</v>
      </c>
      <c r="H8" s="27" t="str">
        <f aca="true" t="shared" si="0" ref="H8:H39">IF(G8="v","Không đạt",IF(G8&lt;5,"Không đạt",IF(G8&gt;=8,"Giỏi",IF(G8&gt;=7,"Khá","Trung bình"))))</f>
        <v>Giỏi</v>
      </c>
    </row>
    <row r="9" spans="1:8" ht="15.75" customHeight="1">
      <c r="A9" s="17">
        <v>2</v>
      </c>
      <c r="B9" s="34" t="s">
        <v>26</v>
      </c>
      <c r="C9" s="35" t="s">
        <v>27</v>
      </c>
      <c r="D9" s="36" t="s">
        <v>28</v>
      </c>
      <c r="E9" s="34" t="s">
        <v>29</v>
      </c>
      <c r="F9" s="34" t="s">
        <v>30</v>
      </c>
      <c r="G9" s="27">
        <v>5</v>
      </c>
      <c r="H9" s="27" t="str">
        <f t="shared" si="0"/>
        <v>Trung bình</v>
      </c>
    </row>
    <row r="10" spans="1:8" ht="15.75" customHeight="1">
      <c r="A10" s="17">
        <v>3</v>
      </c>
      <c r="B10" s="34" t="s">
        <v>262</v>
      </c>
      <c r="C10" s="35" t="s">
        <v>263</v>
      </c>
      <c r="D10" s="36" t="s">
        <v>23</v>
      </c>
      <c r="E10" s="34" t="s">
        <v>264</v>
      </c>
      <c r="F10" s="34" t="s">
        <v>265</v>
      </c>
      <c r="G10" s="27">
        <v>9.5</v>
      </c>
      <c r="H10" s="27" t="str">
        <f t="shared" si="0"/>
        <v>Giỏi</v>
      </c>
    </row>
    <row r="11" spans="1:8" ht="15.75" customHeight="1">
      <c r="A11" s="17">
        <v>4</v>
      </c>
      <c r="B11" s="34" t="s">
        <v>266</v>
      </c>
      <c r="C11" s="35" t="s">
        <v>267</v>
      </c>
      <c r="D11" s="36" t="s">
        <v>23</v>
      </c>
      <c r="E11" s="34" t="s">
        <v>268</v>
      </c>
      <c r="F11" s="34" t="s">
        <v>35</v>
      </c>
      <c r="G11" s="27">
        <v>6</v>
      </c>
      <c r="H11" s="27" t="str">
        <f t="shared" si="0"/>
        <v>Trung bình</v>
      </c>
    </row>
    <row r="12" spans="1:8" ht="15.75" customHeight="1">
      <c r="A12" s="17">
        <v>5</v>
      </c>
      <c r="B12" s="34" t="s">
        <v>31</v>
      </c>
      <c r="C12" s="35" t="s">
        <v>32</v>
      </c>
      <c r="D12" s="36" t="s">
        <v>33</v>
      </c>
      <c r="E12" s="34" t="s">
        <v>34</v>
      </c>
      <c r="F12" s="34" t="s">
        <v>35</v>
      </c>
      <c r="G12" s="27">
        <v>8</v>
      </c>
      <c r="H12" s="27" t="str">
        <f t="shared" si="0"/>
        <v>Giỏi</v>
      </c>
    </row>
    <row r="13" spans="1:8" ht="15.75" customHeight="1">
      <c r="A13" s="17">
        <v>6</v>
      </c>
      <c r="B13" s="34" t="s">
        <v>36</v>
      </c>
      <c r="C13" s="35" t="s">
        <v>37</v>
      </c>
      <c r="D13" s="36" t="s">
        <v>38</v>
      </c>
      <c r="E13" s="34" t="s">
        <v>39</v>
      </c>
      <c r="F13" s="34" t="s">
        <v>40</v>
      </c>
      <c r="G13" s="27">
        <v>9</v>
      </c>
      <c r="H13" s="27" t="str">
        <f t="shared" si="0"/>
        <v>Giỏi</v>
      </c>
    </row>
    <row r="14" spans="1:8" ht="15.75" customHeight="1">
      <c r="A14" s="17">
        <v>7</v>
      </c>
      <c r="B14" s="34" t="s">
        <v>269</v>
      </c>
      <c r="C14" s="35" t="s">
        <v>270</v>
      </c>
      <c r="D14" s="36" t="s">
        <v>38</v>
      </c>
      <c r="E14" s="34" t="s">
        <v>271</v>
      </c>
      <c r="F14" s="34" t="s">
        <v>54</v>
      </c>
      <c r="G14" s="27">
        <v>7</v>
      </c>
      <c r="H14" s="27" t="str">
        <f t="shared" si="0"/>
        <v>Khá</v>
      </c>
    </row>
    <row r="15" spans="1:8" ht="15.75" customHeight="1">
      <c r="A15" s="17">
        <v>8</v>
      </c>
      <c r="B15" s="34" t="s">
        <v>41</v>
      </c>
      <c r="C15" s="35" t="s">
        <v>42</v>
      </c>
      <c r="D15" s="36" t="s">
        <v>43</v>
      </c>
      <c r="E15" s="34" t="s">
        <v>44</v>
      </c>
      <c r="F15" s="34" t="s">
        <v>45</v>
      </c>
      <c r="G15" s="27">
        <v>10</v>
      </c>
      <c r="H15" s="27" t="str">
        <f t="shared" si="0"/>
        <v>Giỏi</v>
      </c>
    </row>
    <row r="16" spans="1:8" ht="15.75" customHeight="1">
      <c r="A16" s="17">
        <v>9</v>
      </c>
      <c r="B16" s="34" t="s">
        <v>272</v>
      </c>
      <c r="C16" s="35" t="s">
        <v>273</v>
      </c>
      <c r="D16" s="36" t="s">
        <v>274</v>
      </c>
      <c r="E16" s="34" t="s">
        <v>275</v>
      </c>
      <c r="F16" s="34" t="s">
        <v>265</v>
      </c>
      <c r="G16" s="27">
        <v>9.5</v>
      </c>
      <c r="H16" s="27" t="str">
        <f t="shared" si="0"/>
        <v>Giỏi</v>
      </c>
    </row>
    <row r="17" spans="1:8" ht="15.75" customHeight="1">
      <c r="A17" s="17">
        <v>10</v>
      </c>
      <c r="B17" s="34" t="s">
        <v>46</v>
      </c>
      <c r="C17" s="35" t="s">
        <v>47</v>
      </c>
      <c r="D17" s="36" t="s">
        <v>48</v>
      </c>
      <c r="E17" s="34" t="s">
        <v>49</v>
      </c>
      <c r="F17" s="34" t="s">
        <v>25</v>
      </c>
      <c r="G17" s="27">
        <v>9.5</v>
      </c>
      <c r="H17" s="27" t="str">
        <f t="shared" si="0"/>
        <v>Giỏi</v>
      </c>
    </row>
    <row r="18" spans="1:8" ht="15.75" customHeight="1">
      <c r="A18" s="17">
        <v>11</v>
      </c>
      <c r="B18" s="34" t="s">
        <v>50</v>
      </c>
      <c r="C18" s="35" t="s">
        <v>51</v>
      </c>
      <c r="D18" s="36" t="s">
        <v>52</v>
      </c>
      <c r="E18" s="34" t="s">
        <v>53</v>
      </c>
      <c r="F18" s="34" t="s">
        <v>54</v>
      </c>
      <c r="G18" s="27">
        <v>7</v>
      </c>
      <c r="H18" s="27" t="str">
        <f t="shared" si="0"/>
        <v>Khá</v>
      </c>
    </row>
    <row r="19" spans="1:8" ht="15.75" customHeight="1">
      <c r="A19" s="17">
        <v>12</v>
      </c>
      <c r="B19" s="34" t="s">
        <v>276</v>
      </c>
      <c r="C19" s="35" t="s">
        <v>277</v>
      </c>
      <c r="D19" s="36" t="s">
        <v>278</v>
      </c>
      <c r="E19" s="34" t="s">
        <v>279</v>
      </c>
      <c r="F19" s="34" t="s">
        <v>35</v>
      </c>
      <c r="G19" s="27">
        <v>3</v>
      </c>
      <c r="H19" s="27" t="str">
        <f t="shared" si="0"/>
        <v>Không đạt</v>
      </c>
    </row>
    <row r="20" spans="1:8" ht="15.75" customHeight="1">
      <c r="A20" s="17">
        <v>13</v>
      </c>
      <c r="B20" s="34" t="s">
        <v>280</v>
      </c>
      <c r="C20" s="35" t="s">
        <v>243</v>
      </c>
      <c r="D20" s="36" t="s">
        <v>281</v>
      </c>
      <c r="E20" s="34" t="s">
        <v>282</v>
      </c>
      <c r="F20" s="34" t="s">
        <v>185</v>
      </c>
      <c r="G20" s="27">
        <v>8</v>
      </c>
      <c r="H20" s="27" t="str">
        <f t="shared" si="0"/>
        <v>Giỏi</v>
      </c>
    </row>
    <row r="21" spans="1:8" ht="15.75" customHeight="1">
      <c r="A21" s="17">
        <v>14</v>
      </c>
      <c r="B21" s="34" t="s">
        <v>55</v>
      </c>
      <c r="C21" s="35" t="s">
        <v>56</v>
      </c>
      <c r="D21" s="36" t="s">
        <v>57</v>
      </c>
      <c r="E21" s="34" t="s">
        <v>58</v>
      </c>
      <c r="F21" s="34" t="s">
        <v>59</v>
      </c>
      <c r="G21" s="27">
        <v>7</v>
      </c>
      <c r="H21" s="27" t="str">
        <f t="shared" si="0"/>
        <v>Khá</v>
      </c>
    </row>
    <row r="22" spans="1:8" ht="15.75" customHeight="1">
      <c r="A22" s="17">
        <v>15</v>
      </c>
      <c r="B22" s="34" t="s">
        <v>283</v>
      </c>
      <c r="C22" s="35" t="s">
        <v>284</v>
      </c>
      <c r="D22" s="36" t="s">
        <v>285</v>
      </c>
      <c r="E22" s="34" t="s">
        <v>286</v>
      </c>
      <c r="F22" s="34" t="s">
        <v>54</v>
      </c>
      <c r="G22" s="27">
        <v>3</v>
      </c>
      <c r="H22" s="27" t="str">
        <f t="shared" si="0"/>
        <v>Không đạt</v>
      </c>
    </row>
    <row r="23" spans="1:8" ht="15.75" customHeight="1">
      <c r="A23" s="17">
        <v>16</v>
      </c>
      <c r="B23" s="34" t="s">
        <v>60</v>
      </c>
      <c r="C23" s="35" t="s">
        <v>61</v>
      </c>
      <c r="D23" s="36" t="s">
        <v>62</v>
      </c>
      <c r="E23" s="34" t="s">
        <v>63</v>
      </c>
      <c r="F23" s="34" t="s">
        <v>64</v>
      </c>
      <c r="G23" s="27">
        <v>7</v>
      </c>
      <c r="H23" s="27" t="str">
        <f t="shared" si="0"/>
        <v>Khá</v>
      </c>
    </row>
    <row r="24" spans="1:8" ht="15.75" customHeight="1">
      <c r="A24" s="17">
        <v>17</v>
      </c>
      <c r="B24" s="34" t="s">
        <v>287</v>
      </c>
      <c r="C24" s="35" t="s">
        <v>267</v>
      </c>
      <c r="D24" s="36" t="s">
        <v>288</v>
      </c>
      <c r="E24" s="34" t="s">
        <v>289</v>
      </c>
      <c r="F24" s="34" t="s">
        <v>59</v>
      </c>
      <c r="G24" s="27">
        <v>8.5</v>
      </c>
      <c r="H24" s="27" t="str">
        <f t="shared" si="0"/>
        <v>Giỏi</v>
      </c>
    </row>
    <row r="25" spans="1:8" ht="15.75" customHeight="1">
      <c r="A25" s="17">
        <v>18</v>
      </c>
      <c r="B25" s="34" t="s">
        <v>290</v>
      </c>
      <c r="C25" s="35" t="s">
        <v>291</v>
      </c>
      <c r="D25" s="36" t="s">
        <v>292</v>
      </c>
      <c r="E25" s="34" t="s">
        <v>293</v>
      </c>
      <c r="F25" s="34" t="s">
        <v>30</v>
      </c>
      <c r="G25" s="27">
        <v>8.5</v>
      </c>
      <c r="H25" s="27" t="str">
        <f t="shared" si="0"/>
        <v>Giỏi</v>
      </c>
    </row>
    <row r="26" spans="1:8" ht="15.75" customHeight="1">
      <c r="A26" s="17">
        <v>19</v>
      </c>
      <c r="B26" s="34" t="s">
        <v>65</v>
      </c>
      <c r="C26" s="35" t="s">
        <v>66</v>
      </c>
      <c r="D26" s="36" t="s">
        <v>67</v>
      </c>
      <c r="E26" s="34" t="s">
        <v>68</v>
      </c>
      <c r="F26" s="34" t="s">
        <v>69</v>
      </c>
      <c r="G26" s="27">
        <v>8</v>
      </c>
      <c r="H26" s="27" t="str">
        <f t="shared" si="0"/>
        <v>Giỏi</v>
      </c>
    </row>
    <row r="27" spans="1:8" ht="15.75" customHeight="1">
      <c r="A27" s="17">
        <v>20</v>
      </c>
      <c r="B27" s="34" t="s">
        <v>70</v>
      </c>
      <c r="C27" s="35" t="s">
        <v>71</v>
      </c>
      <c r="D27" s="36" t="s">
        <v>72</v>
      </c>
      <c r="E27" s="34" t="s">
        <v>73</v>
      </c>
      <c r="F27" s="34" t="s">
        <v>54</v>
      </c>
      <c r="G27" s="27">
        <v>9</v>
      </c>
      <c r="H27" s="27" t="str">
        <f t="shared" si="0"/>
        <v>Giỏi</v>
      </c>
    </row>
    <row r="28" spans="1:8" ht="15.75" customHeight="1">
      <c r="A28" s="17">
        <v>21</v>
      </c>
      <c r="B28" s="34" t="s">
        <v>74</v>
      </c>
      <c r="C28" s="35" t="s">
        <v>75</v>
      </c>
      <c r="D28" s="36" t="s">
        <v>76</v>
      </c>
      <c r="E28" s="34" t="s">
        <v>77</v>
      </c>
      <c r="F28" s="34" t="s">
        <v>69</v>
      </c>
      <c r="G28" s="27">
        <v>9.5</v>
      </c>
      <c r="H28" s="27" t="str">
        <f t="shared" si="0"/>
        <v>Giỏi</v>
      </c>
    </row>
    <row r="29" spans="1:8" ht="15.75" customHeight="1">
      <c r="A29" s="17">
        <v>22</v>
      </c>
      <c r="B29" s="34" t="s">
        <v>78</v>
      </c>
      <c r="C29" s="35" t="s">
        <v>79</v>
      </c>
      <c r="D29" s="36" t="s">
        <v>76</v>
      </c>
      <c r="E29" s="34" t="s">
        <v>80</v>
      </c>
      <c r="F29" s="34" t="s">
        <v>25</v>
      </c>
      <c r="G29" s="27">
        <v>4</v>
      </c>
      <c r="H29" s="27" t="str">
        <f t="shared" si="0"/>
        <v>Không đạt</v>
      </c>
    </row>
    <row r="30" spans="1:8" ht="15.75" customHeight="1">
      <c r="A30" s="17">
        <v>23</v>
      </c>
      <c r="B30" s="34" t="s">
        <v>81</v>
      </c>
      <c r="C30" s="35" t="s">
        <v>82</v>
      </c>
      <c r="D30" s="36" t="s">
        <v>76</v>
      </c>
      <c r="E30" s="34" t="s">
        <v>83</v>
      </c>
      <c r="F30" s="34" t="s">
        <v>84</v>
      </c>
      <c r="G30" s="27">
        <v>10</v>
      </c>
      <c r="H30" s="27" t="str">
        <f t="shared" si="0"/>
        <v>Giỏi</v>
      </c>
    </row>
    <row r="31" spans="1:8" ht="15.75" customHeight="1">
      <c r="A31" s="17">
        <v>24</v>
      </c>
      <c r="B31" s="34" t="s">
        <v>294</v>
      </c>
      <c r="C31" s="35" t="s">
        <v>295</v>
      </c>
      <c r="D31" s="36" t="s">
        <v>296</v>
      </c>
      <c r="E31" s="34" t="s">
        <v>297</v>
      </c>
      <c r="F31" s="34" t="s">
        <v>54</v>
      </c>
      <c r="G31" s="27">
        <v>5</v>
      </c>
      <c r="H31" s="27" t="str">
        <f t="shared" si="0"/>
        <v>Trung bình</v>
      </c>
    </row>
    <row r="32" spans="1:8" ht="15.75" customHeight="1">
      <c r="A32" s="17">
        <v>25</v>
      </c>
      <c r="B32" s="34" t="s">
        <v>85</v>
      </c>
      <c r="C32" s="35" t="s">
        <v>75</v>
      </c>
      <c r="D32" s="36" t="s">
        <v>86</v>
      </c>
      <c r="E32" s="34" t="s">
        <v>87</v>
      </c>
      <c r="F32" s="34" t="s">
        <v>25</v>
      </c>
      <c r="G32" s="27">
        <v>9</v>
      </c>
      <c r="H32" s="27" t="str">
        <f t="shared" si="0"/>
        <v>Giỏi</v>
      </c>
    </row>
    <row r="33" spans="1:8" ht="15.75" customHeight="1">
      <c r="A33" s="17">
        <v>26</v>
      </c>
      <c r="B33" s="34" t="s">
        <v>298</v>
      </c>
      <c r="C33" s="35" t="s">
        <v>299</v>
      </c>
      <c r="D33" s="36" t="s">
        <v>86</v>
      </c>
      <c r="E33" s="34" t="s">
        <v>300</v>
      </c>
      <c r="F33" s="34" t="s">
        <v>64</v>
      </c>
      <c r="G33" s="27">
        <v>1</v>
      </c>
      <c r="H33" s="27" t="str">
        <f t="shared" si="0"/>
        <v>Không đạt</v>
      </c>
    </row>
    <row r="34" spans="1:8" ht="15.75" customHeight="1">
      <c r="A34" s="17">
        <v>27</v>
      </c>
      <c r="B34" s="34" t="s">
        <v>88</v>
      </c>
      <c r="C34" s="35" t="s">
        <v>89</v>
      </c>
      <c r="D34" s="36" t="s">
        <v>90</v>
      </c>
      <c r="E34" s="34" t="s">
        <v>91</v>
      </c>
      <c r="F34" s="34" t="s">
        <v>40</v>
      </c>
      <c r="G34" s="27">
        <v>5</v>
      </c>
      <c r="H34" s="27" t="str">
        <f t="shared" si="0"/>
        <v>Trung bình</v>
      </c>
    </row>
    <row r="35" spans="1:8" ht="15.75" customHeight="1">
      <c r="A35" s="17">
        <v>28</v>
      </c>
      <c r="B35" s="34" t="s">
        <v>92</v>
      </c>
      <c r="C35" s="35" t="s">
        <v>93</v>
      </c>
      <c r="D35" s="36" t="s">
        <v>94</v>
      </c>
      <c r="E35" s="34" t="s">
        <v>95</v>
      </c>
      <c r="F35" s="34" t="s">
        <v>96</v>
      </c>
      <c r="G35" s="27">
        <v>5</v>
      </c>
      <c r="H35" s="27" t="str">
        <f t="shared" si="0"/>
        <v>Trung bình</v>
      </c>
    </row>
    <row r="36" spans="1:8" ht="15.75" customHeight="1">
      <c r="A36" s="17">
        <v>29</v>
      </c>
      <c r="B36" s="34" t="s">
        <v>301</v>
      </c>
      <c r="C36" s="35" t="s">
        <v>89</v>
      </c>
      <c r="D36" s="36" t="s">
        <v>94</v>
      </c>
      <c r="E36" s="34" t="s">
        <v>302</v>
      </c>
      <c r="F36" s="34" t="s">
        <v>54</v>
      </c>
      <c r="G36" s="27">
        <v>5.5</v>
      </c>
      <c r="H36" s="27" t="str">
        <f t="shared" si="0"/>
        <v>Trung bình</v>
      </c>
    </row>
    <row r="37" spans="1:8" ht="15.75" customHeight="1">
      <c r="A37" s="17">
        <v>30</v>
      </c>
      <c r="B37" s="34" t="s">
        <v>97</v>
      </c>
      <c r="C37" s="35" t="s">
        <v>98</v>
      </c>
      <c r="D37" s="36" t="s">
        <v>99</v>
      </c>
      <c r="E37" s="34" t="s">
        <v>100</v>
      </c>
      <c r="F37" s="34" t="s">
        <v>101</v>
      </c>
      <c r="G37" s="27">
        <v>5.5</v>
      </c>
      <c r="H37" s="27" t="str">
        <f t="shared" si="0"/>
        <v>Trung bình</v>
      </c>
    </row>
    <row r="38" spans="1:8" ht="15.75" customHeight="1">
      <c r="A38" s="17">
        <v>31</v>
      </c>
      <c r="B38" s="34" t="s">
        <v>303</v>
      </c>
      <c r="C38" s="35" t="s">
        <v>211</v>
      </c>
      <c r="D38" s="36" t="s">
        <v>99</v>
      </c>
      <c r="E38" s="34" t="s">
        <v>304</v>
      </c>
      <c r="F38" s="34" t="s">
        <v>59</v>
      </c>
      <c r="G38" s="27">
        <v>7.5</v>
      </c>
      <c r="H38" s="27" t="str">
        <f t="shared" si="0"/>
        <v>Khá</v>
      </c>
    </row>
    <row r="39" spans="1:8" ht="15.75" customHeight="1">
      <c r="A39" s="17">
        <v>32</v>
      </c>
      <c r="B39" s="34" t="s">
        <v>102</v>
      </c>
      <c r="C39" s="35" t="s">
        <v>103</v>
      </c>
      <c r="D39" s="36" t="s">
        <v>104</v>
      </c>
      <c r="E39" s="34" t="s">
        <v>105</v>
      </c>
      <c r="F39" s="34" t="s">
        <v>106</v>
      </c>
      <c r="G39" s="27">
        <v>9</v>
      </c>
      <c r="H39" s="27" t="str">
        <f t="shared" si="0"/>
        <v>Giỏi</v>
      </c>
    </row>
    <row r="40" spans="1:8" ht="15.75" customHeight="1">
      <c r="A40" s="17">
        <v>33</v>
      </c>
      <c r="B40" s="34" t="s">
        <v>305</v>
      </c>
      <c r="C40" s="35" t="s">
        <v>306</v>
      </c>
      <c r="D40" s="36" t="s">
        <v>307</v>
      </c>
      <c r="E40" s="34" t="s">
        <v>308</v>
      </c>
      <c r="F40" s="34" t="s">
        <v>25</v>
      </c>
      <c r="G40" s="27">
        <v>3</v>
      </c>
      <c r="H40" s="27" t="str">
        <f aca="true" t="shared" si="1" ref="H40:H103">IF(G40="v","Không đạt",IF(G40&lt;5,"Không đạt",IF(G40&gt;=8,"Giỏi",IF(G40&gt;=7,"Khá","Trung bình"))))</f>
        <v>Không đạt</v>
      </c>
    </row>
    <row r="41" spans="1:8" ht="15.75" customHeight="1">
      <c r="A41" s="17">
        <v>34</v>
      </c>
      <c r="B41" s="34" t="s">
        <v>107</v>
      </c>
      <c r="C41" s="35" t="s">
        <v>108</v>
      </c>
      <c r="D41" s="36" t="s">
        <v>109</v>
      </c>
      <c r="E41" s="34" t="s">
        <v>110</v>
      </c>
      <c r="F41" s="34" t="s">
        <v>45</v>
      </c>
      <c r="G41" s="27">
        <v>8</v>
      </c>
      <c r="H41" s="27" t="str">
        <f t="shared" si="1"/>
        <v>Giỏi</v>
      </c>
    </row>
    <row r="42" spans="1:8" ht="15.75" customHeight="1">
      <c r="A42" s="17">
        <v>35</v>
      </c>
      <c r="B42" s="34" t="s">
        <v>111</v>
      </c>
      <c r="C42" s="35" t="s">
        <v>112</v>
      </c>
      <c r="D42" s="36" t="s">
        <v>113</v>
      </c>
      <c r="E42" s="34" t="s">
        <v>114</v>
      </c>
      <c r="F42" s="34" t="s">
        <v>54</v>
      </c>
      <c r="G42" s="27">
        <v>7</v>
      </c>
      <c r="H42" s="27" t="str">
        <f t="shared" si="1"/>
        <v>Khá</v>
      </c>
    </row>
    <row r="43" spans="1:8" ht="15.75" customHeight="1">
      <c r="A43" s="17">
        <v>36</v>
      </c>
      <c r="B43" s="34" t="s">
        <v>115</v>
      </c>
      <c r="C43" s="35" t="s">
        <v>116</v>
      </c>
      <c r="D43" s="36" t="s">
        <v>117</v>
      </c>
      <c r="E43" s="34" t="s">
        <v>118</v>
      </c>
      <c r="F43" s="34" t="s">
        <v>54</v>
      </c>
      <c r="G43" s="27">
        <v>7</v>
      </c>
      <c r="H43" s="27" t="str">
        <f t="shared" si="1"/>
        <v>Khá</v>
      </c>
    </row>
    <row r="44" spans="1:8" ht="15.75" customHeight="1">
      <c r="A44" s="17">
        <v>37</v>
      </c>
      <c r="B44" s="34" t="s">
        <v>309</v>
      </c>
      <c r="C44" s="35" t="s">
        <v>211</v>
      </c>
      <c r="D44" s="36" t="s">
        <v>117</v>
      </c>
      <c r="E44" s="34" t="s">
        <v>310</v>
      </c>
      <c r="F44" s="34" t="s">
        <v>59</v>
      </c>
      <c r="G44" s="27">
        <v>10</v>
      </c>
      <c r="H44" s="27" t="str">
        <f t="shared" si="1"/>
        <v>Giỏi</v>
      </c>
    </row>
    <row r="45" spans="1:8" ht="15.75" customHeight="1">
      <c r="A45" s="17">
        <v>38</v>
      </c>
      <c r="B45" s="34" t="s">
        <v>311</v>
      </c>
      <c r="C45" s="35" t="s">
        <v>312</v>
      </c>
      <c r="D45" s="36" t="s">
        <v>117</v>
      </c>
      <c r="E45" s="34" t="s">
        <v>313</v>
      </c>
      <c r="F45" s="34" t="s">
        <v>54</v>
      </c>
      <c r="G45" s="27">
        <v>8</v>
      </c>
      <c r="H45" s="27" t="str">
        <f t="shared" si="1"/>
        <v>Giỏi</v>
      </c>
    </row>
    <row r="46" spans="1:8" ht="15.75" customHeight="1">
      <c r="A46" s="17">
        <v>39</v>
      </c>
      <c r="B46" s="34" t="s">
        <v>314</v>
      </c>
      <c r="C46" s="35" t="s">
        <v>315</v>
      </c>
      <c r="D46" s="36" t="s">
        <v>316</v>
      </c>
      <c r="E46" s="34" t="s">
        <v>317</v>
      </c>
      <c r="F46" s="34" t="s">
        <v>318</v>
      </c>
      <c r="G46" s="27">
        <v>10</v>
      </c>
      <c r="H46" s="27" t="str">
        <f t="shared" si="1"/>
        <v>Giỏi</v>
      </c>
    </row>
    <row r="47" spans="1:8" ht="15.75" customHeight="1">
      <c r="A47" s="17">
        <v>40</v>
      </c>
      <c r="B47" s="34" t="s">
        <v>119</v>
      </c>
      <c r="C47" s="35" t="s">
        <v>120</v>
      </c>
      <c r="D47" s="36" t="s">
        <v>121</v>
      </c>
      <c r="E47" s="34" t="s">
        <v>122</v>
      </c>
      <c r="F47" s="34" t="s">
        <v>59</v>
      </c>
      <c r="G47" s="27">
        <v>7.5</v>
      </c>
      <c r="H47" s="27" t="str">
        <f t="shared" si="1"/>
        <v>Khá</v>
      </c>
    </row>
    <row r="48" spans="1:8" ht="15.75" customHeight="1">
      <c r="A48" s="17">
        <v>41</v>
      </c>
      <c r="B48" s="34" t="s">
        <v>319</v>
      </c>
      <c r="C48" s="35" t="s">
        <v>320</v>
      </c>
      <c r="D48" s="36" t="s">
        <v>321</v>
      </c>
      <c r="E48" s="34" t="s">
        <v>322</v>
      </c>
      <c r="F48" s="34" t="s">
        <v>69</v>
      </c>
      <c r="G48" s="27">
        <v>5.5</v>
      </c>
      <c r="H48" s="27" t="str">
        <f t="shared" si="1"/>
        <v>Trung bình</v>
      </c>
    </row>
    <row r="49" spans="1:8" ht="15.75" customHeight="1">
      <c r="A49" s="17">
        <v>42</v>
      </c>
      <c r="B49" s="34" t="s">
        <v>123</v>
      </c>
      <c r="C49" s="35" t="s">
        <v>124</v>
      </c>
      <c r="D49" s="36" t="s">
        <v>125</v>
      </c>
      <c r="E49" s="34" t="s">
        <v>126</v>
      </c>
      <c r="F49" s="34" t="s">
        <v>127</v>
      </c>
      <c r="G49" s="27">
        <v>9</v>
      </c>
      <c r="H49" s="27" t="str">
        <f t="shared" si="1"/>
        <v>Giỏi</v>
      </c>
    </row>
    <row r="50" spans="1:8" ht="15.75" customHeight="1">
      <c r="A50" s="17">
        <v>43</v>
      </c>
      <c r="B50" s="34" t="s">
        <v>323</v>
      </c>
      <c r="C50" s="35" t="s">
        <v>324</v>
      </c>
      <c r="D50" s="36" t="s">
        <v>125</v>
      </c>
      <c r="E50" s="34" t="s">
        <v>325</v>
      </c>
      <c r="F50" s="34" t="s">
        <v>45</v>
      </c>
      <c r="G50" s="27">
        <v>7</v>
      </c>
      <c r="H50" s="27" t="str">
        <f t="shared" si="1"/>
        <v>Khá</v>
      </c>
    </row>
    <row r="51" spans="1:8" ht="15.75" customHeight="1">
      <c r="A51" s="17">
        <v>44</v>
      </c>
      <c r="B51" s="34" t="s">
        <v>128</v>
      </c>
      <c r="C51" s="35" t="s">
        <v>129</v>
      </c>
      <c r="D51" s="36" t="s">
        <v>130</v>
      </c>
      <c r="E51" s="34" t="s">
        <v>131</v>
      </c>
      <c r="F51" s="34" t="s">
        <v>54</v>
      </c>
      <c r="G51" s="27">
        <v>8.5</v>
      </c>
      <c r="H51" s="27" t="str">
        <f t="shared" si="1"/>
        <v>Giỏi</v>
      </c>
    </row>
    <row r="52" spans="1:8" ht="15.75" customHeight="1">
      <c r="A52" s="17">
        <v>45</v>
      </c>
      <c r="B52" s="34" t="s">
        <v>326</v>
      </c>
      <c r="C52" s="35" t="s">
        <v>327</v>
      </c>
      <c r="D52" s="36" t="s">
        <v>130</v>
      </c>
      <c r="E52" s="34" t="s">
        <v>328</v>
      </c>
      <c r="F52" s="34" t="s">
        <v>198</v>
      </c>
      <c r="G52" s="27">
        <v>10</v>
      </c>
      <c r="H52" s="27" t="str">
        <f t="shared" si="1"/>
        <v>Giỏi</v>
      </c>
    </row>
    <row r="53" spans="1:8" ht="15.75" customHeight="1">
      <c r="A53" s="17">
        <v>46</v>
      </c>
      <c r="B53" s="34" t="s">
        <v>132</v>
      </c>
      <c r="C53" s="35" t="s">
        <v>133</v>
      </c>
      <c r="D53" s="36" t="s">
        <v>134</v>
      </c>
      <c r="E53" s="34" t="s">
        <v>135</v>
      </c>
      <c r="F53" s="34" t="s">
        <v>25</v>
      </c>
      <c r="G53" s="27">
        <v>6.5</v>
      </c>
      <c r="H53" s="27" t="str">
        <f t="shared" si="1"/>
        <v>Trung bình</v>
      </c>
    </row>
    <row r="54" spans="1:8" ht="15.75" customHeight="1">
      <c r="A54" s="17">
        <v>47</v>
      </c>
      <c r="B54" s="34" t="s">
        <v>136</v>
      </c>
      <c r="C54" s="35" t="s">
        <v>137</v>
      </c>
      <c r="D54" s="36" t="s">
        <v>134</v>
      </c>
      <c r="E54" s="34" t="s">
        <v>138</v>
      </c>
      <c r="F54" s="34" t="s">
        <v>139</v>
      </c>
      <c r="G54" s="27">
        <v>7.5</v>
      </c>
      <c r="H54" s="27" t="str">
        <f t="shared" si="1"/>
        <v>Khá</v>
      </c>
    </row>
    <row r="55" spans="1:8" ht="15.75" customHeight="1">
      <c r="A55" s="17">
        <v>48</v>
      </c>
      <c r="B55" s="34" t="s">
        <v>329</v>
      </c>
      <c r="C55" s="35" t="s">
        <v>47</v>
      </c>
      <c r="D55" s="36" t="s">
        <v>134</v>
      </c>
      <c r="E55" s="34" t="s">
        <v>330</v>
      </c>
      <c r="F55" s="34" t="s">
        <v>331</v>
      </c>
      <c r="G55" s="27">
        <v>10</v>
      </c>
      <c r="H55" s="27" t="str">
        <f t="shared" si="1"/>
        <v>Giỏi</v>
      </c>
    </row>
    <row r="56" spans="1:8" ht="15.75" customHeight="1">
      <c r="A56" s="17">
        <v>49</v>
      </c>
      <c r="B56" s="34" t="s">
        <v>332</v>
      </c>
      <c r="C56" s="35" t="s">
        <v>333</v>
      </c>
      <c r="D56" s="36" t="s">
        <v>134</v>
      </c>
      <c r="E56" s="34" t="s">
        <v>334</v>
      </c>
      <c r="F56" s="34" t="s">
        <v>209</v>
      </c>
      <c r="G56" s="27">
        <v>9</v>
      </c>
      <c r="H56" s="27" t="str">
        <f t="shared" si="1"/>
        <v>Giỏi</v>
      </c>
    </row>
    <row r="57" spans="1:8" ht="15.75" customHeight="1">
      <c r="A57" s="17">
        <v>50</v>
      </c>
      <c r="B57" s="34" t="s">
        <v>140</v>
      </c>
      <c r="C57" s="35" t="s">
        <v>32</v>
      </c>
      <c r="D57" s="36" t="s">
        <v>141</v>
      </c>
      <c r="E57" s="34" t="s">
        <v>142</v>
      </c>
      <c r="F57" s="34" t="s">
        <v>30</v>
      </c>
      <c r="G57" s="27">
        <v>9</v>
      </c>
      <c r="H57" s="27" t="str">
        <f t="shared" si="1"/>
        <v>Giỏi</v>
      </c>
    </row>
    <row r="58" spans="1:8" ht="15.75" customHeight="1">
      <c r="A58" s="17">
        <v>51</v>
      </c>
      <c r="B58" s="34" t="s">
        <v>143</v>
      </c>
      <c r="C58" s="35" t="s">
        <v>144</v>
      </c>
      <c r="D58" s="36" t="s">
        <v>145</v>
      </c>
      <c r="E58" s="34" t="s">
        <v>146</v>
      </c>
      <c r="F58" s="34" t="s">
        <v>59</v>
      </c>
      <c r="G58" s="27">
        <v>3</v>
      </c>
      <c r="H58" s="27" t="str">
        <f t="shared" si="1"/>
        <v>Không đạt</v>
      </c>
    </row>
    <row r="59" spans="1:8" ht="15.75" customHeight="1">
      <c r="A59" s="17">
        <v>52</v>
      </c>
      <c r="B59" s="34" t="s">
        <v>335</v>
      </c>
      <c r="C59" s="35" t="s">
        <v>336</v>
      </c>
      <c r="D59" s="36" t="s">
        <v>145</v>
      </c>
      <c r="E59" s="34" t="s">
        <v>337</v>
      </c>
      <c r="F59" s="34" t="s">
        <v>338</v>
      </c>
      <c r="G59" s="27">
        <v>3</v>
      </c>
      <c r="H59" s="27" t="str">
        <f t="shared" si="1"/>
        <v>Không đạt</v>
      </c>
    </row>
    <row r="60" spans="1:8" ht="15.75" customHeight="1">
      <c r="A60" s="17">
        <v>53</v>
      </c>
      <c r="B60" s="34" t="s">
        <v>147</v>
      </c>
      <c r="C60" s="35" t="s">
        <v>148</v>
      </c>
      <c r="D60" s="36" t="s">
        <v>149</v>
      </c>
      <c r="E60" s="34" t="s">
        <v>150</v>
      </c>
      <c r="F60" s="34" t="s">
        <v>84</v>
      </c>
      <c r="G60" s="27">
        <v>10</v>
      </c>
      <c r="H60" s="27" t="str">
        <f t="shared" si="1"/>
        <v>Giỏi</v>
      </c>
    </row>
    <row r="61" spans="1:8" ht="15.75" customHeight="1">
      <c r="A61" s="17">
        <v>54</v>
      </c>
      <c r="B61" s="34" t="s">
        <v>339</v>
      </c>
      <c r="C61" s="35" t="s">
        <v>340</v>
      </c>
      <c r="D61" s="36" t="s">
        <v>149</v>
      </c>
      <c r="E61" s="34" t="s">
        <v>341</v>
      </c>
      <c r="F61" s="34" t="s">
        <v>54</v>
      </c>
      <c r="G61" s="27">
        <v>7.5</v>
      </c>
      <c r="H61" s="27" t="str">
        <f t="shared" si="1"/>
        <v>Khá</v>
      </c>
    </row>
    <row r="62" spans="1:8" ht="15.75" customHeight="1">
      <c r="A62" s="17">
        <v>55</v>
      </c>
      <c r="B62" s="34" t="s">
        <v>342</v>
      </c>
      <c r="C62" s="35" t="s">
        <v>343</v>
      </c>
      <c r="D62" s="36" t="s">
        <v>344</v>
      </c>
      <c r="E62" s="34" t="s">
        <v>345</v>
      </c>
      <c r="F62" s="34" t="s">
        <v>155</v>
      </c>
      <c r="G62" s="27">
        <v>3</v>
      </c>
      <c r="H62" s="27" t="str">
        <f t="shared" si="1"/>
        <v>Không đạt</v>
      </c>
    </row>
    <row r="63" spans="1:8" ht="15.75" customHeight="1">
      <c r="A63" s="17">
        <v>56</v>
      </c>
      <c r="B63" s="34" t="s">
        <v>151</v>
      </c>
      <c r="C63" s="35" t="s">
        <v>152</v>
      </c>
      <c r="D63" s="36" t="s">
        <v>153</v>
      </c>
      <c r="E63" s="34" t="s">
        <v>154</v>
      </c>
      <c r="F63" s="34" t="s">
        <v>155</v>
      </c>
      <c r="G63" s="27">
        <v>8.5</v>
      </c>
      <c r="H63" s="27" t="str">
        <f t="shared" si="1"/>
        <v>Giỏi</v>
      </c>
    </row>
    <row r="64" spans="1:8" ht="15.75" customHeight="1">
      <c r="A64" s="17">
        <v>57</v>
      </c>
      <c r="B64" s="34" t="s">
        <v>346</v>
      </c>
      <c r="C64" s="35" t="s">
        <v>347</v>
      </c>
      <c r="D64" s="36" t="s">
        <v>153</v>
      </c>
      <c r="E64" s="34" t="s">
        <v>348</v>
      </c>
      <c r="F64" s="34" t="s">
        <v>54</v>
      </c>
      <c r="G64" s="27">
        <v>7.5</v>
      </c>
      <c r="H64" s="27" t="str">
        <f t="shared" si="1"/>
        <v>Khá</v>
      </c>
    </row>
    <row r="65" spans="1:8" ht="15.75" customHeight="1">
      <c r="A65" s="17">
        <v>58</v>
      </c>
      <c r="B65" s="34" t="s">
        <v>156</v>
      </c>
      <c r="C65" s="35" t="s">
        <v>157</v>
      </c>
      <c r="D65" s="36" t="s">
        <v>158</v>
      </c>
      <c r="E65" s="34" t="s">
        <v>159</v>
      </c>
      <c r="F65" s="34" t="s">
        <v>54</v>
      </c>
      <c r="G65" s="28">
        <v>9.5</v>
      </c>
      <c r="H65" s="27" t="str">
        <f t="shared" si="1"/>
        <v>Giỏi</v>
      </c>
    </row>
    <row r="66" spans="1:8" ht="15.75" customHeight="1">
      <c r="A66" s="17">
        <v>59</v>
      </c>
      <c r="B66" s="34" t="s">
        <v>160</v>
      </c>
      <c r="C66" s="35" t="s">
        <v>161</v>
      </c>
      <c r="D66" s="36" t="s">
        <v>162</v>
      </c>
      <c r="E66" s="34" t="s">
        <v>163</v>
      </c>
      <c r="F66" s="34" t="s">
        <v>59</v>
      </c>
      <c r="G66" s="27">
        <v>3</v>
      </c>
      <c r="H66" s="27" t="str">
        <f t="shared" si="1"/>
        <v>Không đạt</v>
      </c>
    </row>
    <row r="67" spans="1:8" ht="15.75" customHeight="1">
      <c r="A67" s="17">
        <v>60</v>
      </c>
      <c r="B67" s="34" t="s">
        <v>349</v>
      </c>
      <c r="C67" s="35" t="s">
        <v>350</v>
      </c>
      <c r="D67" s="36" t="s">
        <v>351</v>
      </c>
      <c r="E67" s="34" t="s">
        <v>352</v>
      </c>
      <c r="F67" s="34" t="s">
        <v>54</v>
      </c>
      <c r="G67" s="27">
        <v>2</v>
      </c>
      <c r="H67" s="27" t="str">
        <f t="shared" si="1"/>
        <v>Không đạt</v>
      </c>
    </row>
    <row r="68" spans="1:8" ht="15.75" customHeight="1">
      <c r="A68" s="17">
        <v>61</v>
      </c>
      <c r="B68" s="34" t="s">
        <v>164</v>
      </c>
      <c r="C68" s="35" t="s">
        <v>165</v>
      </c>
      <c r="D68" s="36" t="s">
        <v>166</v>
      </c>
      <c r="E68" s="34" t="s">
        <v>167</v>
      </c>
      <c r="F68" s="34" t="s">
        <v>168</v>
      </c>
      <c r="G68" s="27">
        <v>5.5</v>
      </c>
      <c r="H68" s="27" t="str">
        <f t="shared" si="1"/>
        <v>Trung bình</v>
      </c>
    </row>
    <row r="69" spans="1:8" ht="15.75" customHeight="1">
      <c r="A69" s="17">
        <v>62</v>
      </c>
      <c r="B69" s="34" t="s">
        <v>169</v>
      </c>
      <c r="C69" s="35" t="s">
        <v>170</v>
      </c>
      <c r="D69" s="36" t="s">
        <v>171</v>
      </c>
      <c r="E69" s="34" t="s">
        <v>172</v>
      </c>
      <c r="F69" s="34" t="s">
        <v>173</v>
      </c>
      <c r="G69" s="27">
        <v>9</v>
      </c>
      <c r="H69" s="27" t="str">
        <f t="shared" si="1"/>
        <v>Giỏi</v>
      </c>
    </row>
    <row r="70" spans="1:8" ht="15.75" customHeight="1">
      <c r="A70" s="17">
        <v>63</v>
      </c>
      <c r="B70" s="34" t="s">
        <v>353</v>
      </c>
      <c r="C70" s="35" t="s">
        <v>354</v>
      </c>
      <c r="D70" s="36" t="s">
        <v>355</v>
      </c>
      <c r="E70" s="34" t="s">
        <v>356</v>
      </c>
      <c r="F70" s="34" t="s">
        <v>69</v>
      </c>
      <c r="G70" s="27">
        <v>10</v>
      </c>
      <c r="H70" s="27" t="str">
        <f t="shared" si="1"/>
        <v>Giỏi</v>
      </c>
    </row>
    <row r="71" spans="1:8" ht="15.75" customHeight="1">
      <c r="A71" s="17">
        <v>64</v>
      </c>
      <c r="B71" s="34" t="s">
        <v>174</v>
      </c>
      <c r="C71" s="35" t="s">
        <v>175</v>
      </c>
      <c r="D71" s="36" t="s">
        <v>176</v>
      </c>
      <c r="E71" s="34" t="s">
        <v>177</v>
      </c>
      <c r="F71" s="34" t="s">
        <v>69</v>
      </c>
      <c r="G71" s="27">
        <v>3.5</v>
      </c>
      <c r="H71" s="27" t="str">
        <f t="shared" si="1"/>
        <v>Không đạt</v>
      </c>
    </row>
    <row r="72" spans="1:8" ht="15.75" customHeight="1">
      <c r="A72" s="17">
        <v>65</v>
      </c>
      <c r="B72" s="34" t="s">
        <v>178</v>
      </c>
      <c r="C72" s="35" t="s">
        <v>179</v>
      </c>
      <c r="D72" s="36" t="s">
        <v>176</v>
      </c>
      <c r="E72" s="34" t="s">
        <v>180</v>
      </c>
      <c r="F72" s="34" t="s">
        <v>35</v>
      </c>
      <c r="G72" s="27">
        <v>6.5</v>
      </c>
      <c r="H72" s="27" t="str">
        <f t="shared" si="1"/>
        <v>Trung bình</v>
      </c>
    </row>
    <row r="73" spans="1:8" ht="15.75" customHeight="1">
      <c r="A73" s="17">
        <v>66</v>
      </c>
      <c r="B73" s="34" t="s">
        <v>181</v>
      </c>
      <c r="C73" s="35" t="s">
        <v>182</v>
      </c>
      <c r="D73" s="36" t="s">
        <v>183</v>
      </c>
      <c r="E73" s="34" t="s">
        <v>184</v>
      </c>
      <c r="F73" s="34" t="s">
        <v>185</v>
      </c>
      <c r="G73" s="27">
        <v>7</v>
      </c>
      <c r="H73" s="27" t="str">
        <f t="shared" si="1"/>
        <v>Khá</v>
      </c>
    </row>
    <row r="74" spans="1:8" ht="15.75" customHeight="1">
      <c r="A74" s="17">
        <v>67</v>
      </c>
      <c r="B74" s="34" t="s">
        <v>357</v>
      </c>
      <c r="C74" s="35" t="s">
        <v>358</v>
      </c>
      <c r="D74" s="36" t="s">
        <v>359</v>
      </c>
      <c r="E74" s="34" t="s">
        <v>360</v>
      </c>
      <c r="F74" s="34" t="s">
        <v>185</v>
      </c>
      <c r="G74" s="27">
        <v>8</v>
      </c>
      <c r="H74" s="27" t="str">
        <f t="shared" si="1"/>
        <v>Giỏi</v>
      </c>
    </row>
    <row r="75" spans="1:8" ht="15.75" customHeight="1">
      <c r="A75" s="17">
        <v>68</v>
      </c>
      <c r="B75" s="34" t="s">
        <v>361</v>
      </c>
      <c r="C75" s="35" t="s">
        <v>362</v>
      </c>
      <c r="D75" s="36" t="s">
        <v>363</v>
      </c>
      <c r="E75" s="34" t="s">
        <v>364</v>
      </c>
      <c r="F75" s="34" t="s">
        <v>54</v>
      </c>
      <c r="G75" s="27">
        <v>5</v>
      </c>
      <c r="H75" s="27" t="str">
        <f t="shared" si="1"/>
        <v>Trung bình</v>
      </c>
    </row>
    <row r="76" spans="1:8" ht="15.75" customHeight="1">
      <c r="A76" s="17">
        <v>69</v>
      </c>
      <c r="B76" s="34" t="s">
        <v>186</v>
      </c>
      <c r="C76" s="35" t="s">
        <v>89</v>
      </c>
      <c r="D76" s="36" t="s">
        <v>187</v>
      </c>
      <c r="E76" s="34" t="s">
        <v>188</v>
      </c>
      <c r="F76" s="34" t="s">
        <v>189</v>
      </c>
      <c r="G76" s="27">
        <v>8</v>
      </c>
      <c r="H76" s="27" t="str">
        <f t="shared" si="1"/>
        <v>Giỏi</v>
      </c>
    </row>
    <row r="77" spans="1:8" ht="15.75" customHeight="1">
      <c r="A77" s="17">
        <v>70</v>
      </c>
      <c r="B77" s="34" t="s">
        <v>365</v>
      </c>
      <c r="C77" s="35" t="s">
        <v>366</v>
      </c>
      <c r="D77" s="36" t="s">
        <v>187</v>
      </c>
      <c r="E77" s="34" t="s">
        <v>367</v>
      </c>
      <c r="F77" s="34" t="s">
        <v>101</v>
      </c>
      <c r="G77" s="27">
        <v>8.5</v>
      </c>
      <c r="H77" s="27" t="str">
        <f t="shared" si="1"/>
        <v>Giỏi</v>
      </c>
    </row>
    <row r="78" spans="1:8" ht="15.75" customHeight="1">
      <c r="A78" s="17">
        <v>71</v>
      </c>
      <c r="B78" s="34" t="s">
        <v>190</v>
      </c>
      <c r="C78" s="35" t="s">
        <v>191</v>
      </c>
      <c r="D78" s="36" t="s">
        <v>192</v>
      </c>
      <c r="E78" s="34" t="s">
        <v>193</v>
      </c>
      <c r="F78" s="34" t="s">
        <v>54</v>
      </c>
      <c r="G78" s="27">
        <v>6</v>
      </c>
      <c r="H78" s="27" t="str">
        <f t="shared" si="1"/>
        <v>Trung bình</v>
      </c>
    </row>
    <row r="79" spans="1:8" ht="15.75" customHeight="1">
      <c r="A79" s="17">
        <v>72</v>
      </c>
      <c r="B79" s="34" t="s">
        <v>368</v>
      </c>
      <c r="C79" s="35" t="s">
        <v>369</v>
      </c>
      <c r="D79" s="36" t="s">
        <v>370</v>
      </c>
      <c r="E79" s="34" t="s">
        <v>371</v>
      </c>
      <c r="F79" s="34" t="s">
        <v>40</v>
      </c>
      <c r="G79" s="27">
        <v>10</v>
      </c>
      <c r="H79" s="27" t="str">
        <f t="shared" si="1"/>
        <v>Giỏi</v>
      </c>
    </row>
    <row r="80" spans="1:8" ht="15.75" customHeight="1">
      <c r="A80" s="17">
        <v>73</v>
      </c>
      <c r="B80" s="34" t="s">
        <v>194</v>
      </c>
      <c r="C80" s="35" t="s">
        <v>195</v>
      </c>
      <c r="D80" s="36" t="s">
        <v>196</v>
      </c>
      <c r="E80" s="34" t="s">
        <v>197</v>
      </c>
      <c r="F80" s="34" t="s">
        <v>198</v>
      </c>
      <c r="G80" s="27">
        <v>5.5</v>
      </c>
      <c r="H80" s="27" t="str">
        <f t="shared" si="1"/>
        <v>Trung bình</v>
      </c>
    </row>
    <row r="81" spans="1:8" ht="15.75" customHeight="1">
      <c r="A81" s="17">
        <v>74</v>
      </c>
      <c r="B81" s="34" t="s">
        <v>372</v>
      </c>
      <c r="C81" s="35" t="s">
        <v>373</v>
      </c>
      <c r="D81" s="36" t="s">
        <v>374</v>
      </c>
      <c r="E81" s="34" t="s">
        <v>375</v>
      </c>
      <c r="F81" s="34" t="s">
        <v>168</v>
      </c>
      <c r="G81" s="27">
        <v>6</v>
      </c>
      <c r="H81" s="27" t="str">
        <f t="shared" si="1"/>
        <v>Trung bình</v>
      </c>
    </row>
    <row r="82" spans="1:8" ht="15.75" customHeight="1">
      <c r="A82" s="17">
        <v>75</v>
      </c>
      <c r="B82" s="34" t="s">
        <v>199</v>
      </c>
      <c r="C82" s="35" t="s">
        <v>200</v>
      </c>
      <c r="D82" s="36" t="s">
        <v>201</v>
      </c>
      <c r="E82" s="34" t="s">
        <v>202</v>
      </c>
      <c r="F82" s="34" t="s">
        <v>54</v>
      </c>
      <c r="G82" s="27">
        <v>5</v>
      </c>
      <c r="H82" s="27" t="str">
        <f t="shared" si="1"/>
        <v>Trung bình</v>
      </c>
    </row>
    <row r="83" spans="1:8" ht="15.75" customHeight="1">
      <c r="A83" s="17">
        <v>76</v>
      </c>
      <c r="B83" s="34" t="s">
        <v>203</v>
      </c>
      <c r="C83" s="35" t="s">
        <v>32</v>
      </c>
      <c r="D83" s="36" t="s">
        <v>204</v>
      </c>
      <c r="E83" s="34" t="s">
        <v>205</v>
      </c>
      <c r="F83" s="34" t="s">
        <v>30</v>
      </c>
      <c r="G83" s="27">
        <v>6</v>
      </c>
      <c r="H83" s="27" t="str">
        <f t="shared" si="1"/>
        <v>Trung bình</v>
      </c>
    </row>
    <row r="84" spans="1:8" ht="15.75" customHeight="1">
      <c r="A84" s="17">
        <v>77</v>
      </c>
      <c r="B84" s="34" t="s">
        <v>206</v>
      </c>
      <c r="C84" s="35" t="s">
        <v>75</v>
      </c>
      <c r="D84" s="36" t="s">
        <v>207</v>
      </c>
      <c r="E84" s="34" t="s">
        <v>208</v>
      </c>
      <c r="F84" s="34" t="s">
        <v>209</v>
      </c>
      <c r="G84" s="27">
        <v>6</v>
      </c>
      <c r="H84" s="27" t="str">
        <f t="shared" si="1"/>
        <v>Trung bình</v>
      </c>
    </row>
    <row r="85" spans="1:8" ht="15.75" customHeight="1">
      <c r="A85" s="17">
        <v>78</v>
      </c>
      <c r="B85" s="34" t="s">
        <v>210</v>
      </c>
      <c r="C85" s="35" t="s">
        <v>211</v>
      </c>
      <c r="D85" s="36" t="s">
        <v>212</v>
      </c>
      <c r="E85" s="34" t="s">
        <v>213</v>
      </c>
      <c r="F85" s="34" t="s">
        <v>69</v>
      </c>
      <c r="G85" s="27">
        <v>10</v>
      </c>
      <c r="H85" s="27" t="str">
        <f t="shared" si="1"/>
        <v>Giỏi</v>
      </c>
    </row>
    <row r="86" spans="1:8" ht="15.75" customHeight="1">
      <c r="A86" s="17">
        <v>79</v>
      </c>
      <c r="B86" s="34" t="s">
        <v>376</v>
      </c>
      <c r="C86" s="35" t="s">
        <v>377</v>
      </c>
      <c r="D86" s="36" t="s">
        <v>212</v>
      </c>
      <c r="E86" s="34" t="s">
        <v>378</v>
      </c>
      <c r="F86" s="34" t="s">
        <v>54</v>
      </c>
      <c r="G86" s="27">
        <v>5</v>
      </c>
      <c r="H86" s="27" t="str">
        <f t="shared" si="1"/>
        <v>Trung bình</v>
      </c>
    </row>
    <row r="87" spans="1:8" ht="15.75" customHeight="1">
      <c r="A87" s="17">
        <v>80</v>
      </c>
      <c r="B87" s="34" t="s">
        <v>214</v>
      </c>
      <c r="C87" s="35" t="s">
        <v>215</v>
      </c>
      <c r="D87" s="36" t="s">
        <v>216</v>
      </c>
      <c r="E87" s="34" t="s">
        <v>217</v>
      </c>
      <c r="F87" s="34" t="s">
        <v>54</v>
      </c>
      <c r="G87" s="27">
        <v>3</v>
      </c>
      <c r="H87" s="27" t="str">
        <f t="shared" si="1"/>
        <v>Không đạt</v>
      </c>
    </row>
    <row r="88" spans="1:8" ht="15.75" customHeight="1">
      <c r="A88" s="17">
        <v>81</v>
      </c>
      <c r="B88" s="34" t="s">
        <v>218</v>
      </c>
      <c r="C88" s="35" t="s">
        <v>219</v>
      </c>
      <c r="D88" s="36" t="s">
        <v>220</v>
      </c>
      <c r="E88" s="34" t="s">
        <v>221</v>
      </c>
      <c r="F88" s="34" t="s">
        <v>54</v>
      </c>
      <c r="G88" s="27">
        <v>5</v>
      </c>
      <c r="H88" s="27" t="str">
        <f t="shared" si="1"/>
        <v>Trung bình</v>
      </c>
    </row>
    <row r="89" spans="1:8" ht="15.75" customHeight="1">
      <c r="A89" s="17">
        <v>82</v>
      </c>
      <c r="B89" s="34" t="s">
        <v>222</v>
      </c>
      <c r="C89" s="35" t="s">
        <v>223</v>
      </c>
      <c r="D89" s="36" t="s">
        <v>224</v>
      </c>
      <c r="E89" s="34" t="s">
        <v>225</v>
      </c>
      <c r="F89" s="34" t="s">
        <v>54</v>
      </c>
      <c r="G89" s="27">
        <v>6</v>
      </c>
      <c r="H89" s="27" t="str">
        <f t="shared" si="1"/>
        <v>Trung bình</v>
      </c>
    </row>
    <row r="90" spans="1:8" ht="15.75" customHeight="1">
      <c r="A90" s="17">
        <v>83</v>
      </c>
      <c r="B90" s="34" t="s">
        <v>379</v>
      </c>
      <c r="C90" s="35" t="s">
        <v>380</v>
      </c>
      <c r="D90" s="36" t="s">
        <v>224</v>
      </c>
      <c r="E90" s="34" t="s">
        <v>381</v>
      </c>
      <c r="F90" s="34" t="s">
        <v>54</v>
      </c>
      <c r="G90" s="27">
        <v>9.5</v>
      </c>
      <c r="H90" s="27" t="str">
        <f t="shared" si="1"/>
        <v>Giỏi</v>
      </c>
    </row>
    <row r="91" spans="1:8" ht="15.75" customHeight="1">
      <c r="A91" s="17">
        <v>84</v>
      </c>
      <c r="B91" s="34" t="s">
        <v>226</v>
      </c>
      <c r="C91" s="35" t="s">
        <v>227</v>
      </c>
      <c r="D91" s="36" t="s">
        <v>228</v>
      </c>
      <c r="E91" s="34" t="s">
        <v>229</v>
      </c>
      <c r="F91" s="34" t="s">
        <v>25</v>
      </c>
      <c r="G91" s="27">
        <v>5</v>
      </c>
      <c r="H91" s="27" t="str">
        <f t="shared" si="1"/>
        <v>Trung bình</v>
      </c>
    </row>
    <row r="92" spans="1:8" ht="15.75" customHeight="1">
      <c r="A92" s="17">
        <v>85</v>
      </c>
      <c r="B92" s="34" t="s">
        <v>382</v>
      </c>
      <c r="C92" s="35" t="s">
        <v>383</v>
      </c>
      <c r="D92" s="36" t="s">
        <v>384</v>
      </c>
      <c r="E92" s="34" t="s">
        <v>385</v>
      </c>
      <c r="F92" s="34" t="s">
        <v>386</v>
      </c>
      <c r="G92" s="27">
        <v>4</v>
      </c>
      <c r="H92" s="27" t="str">
        <f t="shared" si="1"/>
        <v>Không đạt</v>
      </c>
    </row>
    <row r="93" spans="1:8" ht="15.75" customHeight="1">
      <c r="A93" s="17">
        <v>86</v>
      </c>
      <c r="B93" s="34" t="s">
        <v>387</v>
      </c>
      <c r="C93" s="35" t="s">
        <v>388</v>
      </c>
      <c r="D93" s="36" t="s">
        <v>389</v>
      </c>
      <c r="E93" s="34" t="s">
        <v>390</v>
      </c>
      <c r="F93" s="34" t="s">
        <v>155</v>
      </c>
      <c r="G93" s="27">
        <v>8.5</v>
      </c>
      <c r="H93" s="27" t="str">
        <f t="shared" si="1"/>
        <v>Giỏi</v>
      </c>
    </row>
    <row r="94" spans="1:8" ht="15.75" customHeight="1">
      <c r="A94" s="17">
        <v>87</v>
      </c>
      <c r="B94" s="34" t="s">
        <v>230</v>
      </c>
      <c r="C94" s="35" t="s">
        <v>231</v>
      </c>
      <c r="D94" s="36" t="s">
        <v>232</v>
      </c>
      <c r="E94" s="34" t="s">
        <v>233</v>
      </c>
      <c r="F94" s="34" t="s">
        <v>234</v>
      </c>
      <c r="G94" s="27">
        <v>5</v>
      </c>
      <c r="H94" s="27" t="str">
        <f t="shared" si="1"/>
        <v>Trung bình</v>
      </c>
    </row>
    <row r="95" spans="1:8" ht="15.75" customHeight="1">
      <c r="A95" s="17">
        <v>88</v>
      </c>
      <c r="B95" s="34" t="s">
        <v>235</v>
      </c>
      <c r="C95" s="35" t="s">
        <v>236</v>
      </c>
      <c r="D95" s="36" t="s">
        <v>232</v>
      </c>
      <c r="E95" s="34" t="s">
        <v>237</v>
      </c>
      <c r="F95" s="34" t="s">
        <v>155</v>
      </c>
      <c r="G95" s="27">
        <v>8</v>
      </c>
      <c r="H95" s="27" t="str">
        <f t="shared" si="1"/>
        <v>Giỏi</v>
      </c>
    </row>
    <row r="96" spans="1:8" ht="15.75" customHeight="1">
      <c r="A96" s="17">
        <v>89</v>
      </c>
      <c r="B96" s="34" t="s">
        <v>391</v>
      </c>
      <c r="C96" s="35" t="s">
        <v>112</v>
      </c>
      <c r="D96" s="36" t="s">
        <v>392</v>
      </c>
      <c r="E96" s="34" t="s">
        <v>356</v>
      </c>
      <c r="F96" s="34" t="s">
        <v>155</v>
      </c>
      <c r="G96" s="29" t="s">
        <v>393</v>
      </c>
      <c r="H96" s="27" t="str">
        <f t="shared" si="1"/>
        <v>Không đạt</v>
      </c>
    </row>
    <row r="97" spans="1:8" ht="15.75" customHeight="1">
      <c r="A97" s="17">
        <v>90</v>
      </c>
      <c r="B97" s="34" t="s">
        <v>238</v>
      </c>
      <c r="C97" s="35" t="s">
        <v>239</v>
      </c>
      <c r="D97" s="36" t="s">
        <v>240</v>
      </c>
      <c r="E97" s="34" t="s">
        <v>241</v>
      </c>
      <c r="F97" s="34" t="s">
        <v>139</v>
      </c>
      <c r="G97" s="27">
        <v>8</v>
      </c>
      <c r="H97" s="27" t="str">
        <f t="shared" si="1"/>
        <v>Giỏi</v>
      </c>
    </row>
    <row r="98" spans="1:8" ht="15.75" customHeight="1">
      <c r="A98" s="17">
        <v>91</v>
      </c>
      <c r="B98" s="34" t="s">
        <v>394</v>
      </c>
      <c r="C98" s="35" t="s">
        <v>395</v>
      </c>
      <c r="D98" s="36" t="s">
        <v>240</v>
      </c>
      <c r="E98" s="34" t="s">
        <v>396</v>
      </c>
      <c r="F98" s="34" t="s">
        <v>209</v>
      </c>
      <c r="G98" s="27">
        <v>4</v>
      </c>
      <c r="H98" s="27" t="str">
        <f t="shared" si="1"/>
        <v>Không đạt</v>
      </c>
    </row>
    <row r="99" spans="1:8" ht="15.75" customHeight="1">
      <c r="A99" s="17">
        <v>92</v>
      </c>
      <c r="B99" s="34" t="s">
        <v>242</v>
      </c>
      <c r="C99" s="35" t="s">
        <v>243</v>
      </c>
      <c r="D99" s="36" t="s">
        <v>244</v>
      </c>
      <c r="E99" s="34" t="s">
        <v>245</v>
      </c>
      <c r="F99" s="34" t="s">
        <v>246</v>
      </c>
      <c r="G99" s="27">
        <v>7</v>
      </c>
      <c r="H99" s="27" t="str">
        <f t="shared" si="1"/>
        <v>Khá</v>
      </c>
    </row>
    <row r="100" spans="1:8" ht="15.75" customHeight="1">
      <c r="A100" s="17">
        <v>93</v>
      </c>
      <c r="B100" s="34" t="s">
        <v>247</v>
      </c>
      <c r="C100" s="35" t="s">
        <v>66</v>
      </c>
      <c r="D100" s="36" t="s">
        <v>248</v>
      </c>
      <c r="E100" s="34" t="s">
        <v>249</v>
      </c>
      <c r="F100" s="34" t="s">
        <v>45</v>
      </c>
      <c r="G100" s="27">
        <v>5</v>
      </c>
      <c r="H100" s="27" t="str">
        <f t="shared" si="1"/>
        <v>Trung bình</v>
      </c>
    </row>
    <row r="101" spans="1:8" ht="15.75" customHeight="1">
      <c r="A101" s="17">
        <v>94</v>
      </c>
      <c r="B101" s="34" t="s">
        <v>250</v>
      </c>
      <c r="C101" s="35" t="s">
        <v>251</v>
      </c>
      <c r="D101" s="36" t="s">
        <v>252</v>
      </c>
      <c r="E101" s="34" t="s">
        <v>253</v>
      </c>
      <c r="F101" s="34" t="s">
        <v>35</v>
      </c>
      <c r="G101" s="27">
        <v>10</v>
      </c>
      <c r="H101" s="27" t="str">
        <f t="shared" si="1"/>
        <v>Giỏi</v>
      </c>
    </row>
    <row r="102" spans="1:8" ht="15.75" customHeight="1">
      <c r="A102" s="17">
        <v>95</v>
      </c>
      <c r="B102" s="34" t="s">
        <v>254</v>
      </c>
      <c r="C102" s="35" t="s">
        <v>255</v>
      </c>
      <c r="D102" s="36" t="s">
        <v>256</v>
      </c>
      <c r="E102" s="34" t="s">
        <v>257</v>
      </c>
      <c r="F102" s="34" t="s">
        <v>168</v>
      </c>
      <c r="G102" s="27">
        <v>9</v>
      </c>
      <c r="H102" s="27" t="str">
        <f t="shared" si="1"/>
        <v>Giỏi</v>
      </c>
    </row>
    <row r="103" spans="1:8" ht="15.75" customHeight="1">
      <c r="A103" s="17">
        <v>96</v>
      </c>
      <c r="B103" s="34" t="s">
        <v>258</v>
      </c>
      <c r="C103" s="35" t="s">
        <v>259</v>
      </c>
      <c r="D103" s="36" t="s">
        <v>260</v>
      </c>
      <c r="E103" s="34" t="s">
        <v>261</v>
      </c>
      <c r="F103" s="34" t="s">
        <v>40</v>
      </c>
      <c r="G103" s="27">
        <v>9</v>
      </c>
      <c r="H103" s="27" t="str">
        <f t="shared" si="1"/>
        <v>Giỏi</v>
      </c>
    </row>
    <row r="104" spans="1:8" ht="15.75" customHeight="1">
      <c r="A104" s="17">
        <v>97</v>
      </c>
      <c r="B104" s="34" t="s">
        <v>397</v>
      </c>
      <c r="C104" s="35" t="s">
        <v>398</v>
      </c>
      <c r="D104" s="36" t="s">
        <v>260</v>
      </c>
      <c r="E104" s="34" t="s">
        <v>399</v>
      </c>
      <c r="F104" s="34" t="s">
        <v>54</v>
      </c>
      <c r="G104" s="27">
        <v>9</v>
      </c>
      <c r="H104" s="27" t="str">
        <f>IF(G104="v","Không đạt",IF(G104&lt;5,"Không đạt",IF(G104&gt;=8,"Giỏi",IF(G104&gt;=7,"Khá","Trung bình"))))</f>
        <v>Giỏi</v>
      </c>
    </row>
    <row r="105" ht="5.25" customHeight="1"/>
    <row r="106" spans="1:8" ht="15.75" customHeight="1">
      <c r="A106" s="23" t="str">
        <f>"Tổng số thí sinh dự thi: "&amp;COUNT(A8:A104)</f>
        <v>Tổng số thí sinh dự thi: 97</v>
      </c>
      <c r="B106" s="23"/>
      <c r="C106" s="20"/>
      <c r="D106" s="20"/>
      <c r="E106" s="57" t="s">
        <v>15</v>
      </c>
      <c r="F106" s="57"/>
      <c r="G106" s="57"/>
      <c r="H106" s="57"/>
    </row>
    <row r="107" spans="1:8" ht="15.75" customHeight="1">
      <c r="A107" s="20" t="s">
        <v>16</v>
      </c>
      <c r="C107" s="31">
        <f>COUNT(A8:A104)-C108</f>
        <v>82</v>
      </c>
      <c r="E107" s="57" t="s">
        <v>10</v>
      </c>
      <c r="F107" s="57"/>
      <c r="G107" s="57"/>
      <c r="H107" s="57"/>
    </row>
    <row r="108" spans="1:8" ht="15.75" customHeight="1">
      <c r="A108" s="22" t="s">
        <v>17</v>
      </c>
      <c r="C108" s="31">
        <f>COUNTIF(H8:H104,"không đạt")</f>
        <v>15</v>
      </c>
      <c r="E108" s="21"/>
      <c r="F108" s="25"/>
      <c r="G108" s="24"/>
      <c r="H108" s="19"/>
    </row>
    <row r="109" spans="5:8" ht="15.75" customHeight="1">
      <c r="E109" s="56" t="s">
        <v>847</v>
      </c>
      <c r="F109" s="56"/>
      <c r="G109" s="56"/>
      <c r="H109" s="56"/>
    </row>
    <row r="110" spans="6:8" ht="15.75" customHeight="1">
      <c r="F110" s="21"/>
      <c r="G110" s="26"/>
      <c r="H110" s="21"/>
    </row>
    <row r="111" spans="6:8" ht="15.75" customHeight="1">
      <c r="F111" s="21"/>
      <c r="G111" s="26"/>
      <c r="H111" s="21"/>
    </row>
    <row r="112" spans="5:8" ht="15.75" customHeight="1">
      <c r="E112" s="57" t="s">
        <v>18</v>
      </c>
      <c r="F112" s="57"/>
      <c r="G112" s="57"/>
      <c r="H112" s="57"/>
    </row>
  </sheetData>
  <sheetProtection/>
  <mergeCells count="11">
    <mergeCell ref="C7:D7"/>
    <mergeCell ref="A4:H4"/>
    <mergeCell ref="A5:H5"/>
    <mergeCell ref="E109:H109"/>
    <mergeCell ref="E112:H112"/>
    <mergeCell ref="E1:H1"/>
    <mergeCell ref="E2:H2"/>
    <mergeCell ref="A1:D1"/>
    <mergeCell ref="A2:D2"/>
    <mergeCell ref="E107:H107"/>
    <mergeCell ref="E106:H106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79">
      <selection activeCell="E93" sqref="E93:H93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60" t="s">
        <v>4</v>
      </c>
      <c r="B1" s="60"/>
      <c r="C1" s="60"/>
      <c r="D1" s="60"/>
      <c r="E1" s="58" t="s">
        <v>5</v>
      </c>
      <c r="F1" s="58"/>
      <c r="G1" s="58"/>
      <c r="H1" s="58"/>
      <c r="K1" s="10"/>
    </row>
    <row r="2" spans="1:12" ht="15.75">
      <c r="A2" s="58" t="s">
        <v>3</v>
      </c>
      <c r="B2" s="58"/>
      <c r="C2" s="58"/>
      <c r="D2" s="58"/>
      <c r="E2" s="59" t="s">
        <v>6</v>
      </c>
      <c r="F2" s="59"/>
      <c r="G2" s="59"/>
      <c r="H2" s="59"/>
      <c r="K2" s="10"/>
      <c r="L2" s="11"/>
    </row>
    <row r="3" spans="1:12" ht="13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4" customHeight="1">
      <c r="A4" s="54" t="s">
        <v>11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.75" customHeight="1">
      <c r="A5" s="55" t="s">
        <v>19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9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61" t="s">
        <v>8</v>
      </c>
      <c r="D7" s="62"/>
      <c r="E7" s="3" t="s">
        <v>1</v>
      </c>
      <c r="F7" s="3" t="s">
        <v>2</v>
      </c>
      <c r="G7" s="32" t="s">
        <v>14</v>
      </c>
      <c r="H7" s="4" t="s">
        <v>9</v>
      </c>
    </row>
    <row r="8" spans="1:8" ht="15.75" customHeight="1">
      <c r="A8" s="17">
        <v>1</v>
      </c>
      <c r="B8" s="34" t="s">
        <v>400</v>
      </c>
      <c r="C8" s="35" t="s">
        <v>401</v>
      </c>
      <c r="D8" s="36" t="s">
        <v>23</v>
      </c>
      <c r="E8" s="34" t="s">
        <v>402</v>
      </c>
      <c r="F8" s="34" t="s">
        <v>54</v>
      </c>
      <c r="G8" s="37" t="s">
        <v>393</v>
      </c>
      <c r="H8" s="27" t="str">
        <f aca="true" t="shared" si="0" ref="H8:H39">IF(G8="v","Không đạt",IF(G8&lt;5,"Không đạt",IF(G8&gt;=8,"Giỏi",IF(G8&gt;=7,"Khá","Trung bình"))))</f>
        <v>Không đạt</v>
      </c>
    </row>
    <row r="9" spans="1:8" ht="15.75" customHeight="1">
      <c r="A9" s="17">
        <v>2</v>
      </c>
      <c r="B9" s="34" t="s">
        <v>565</v>
      </c>
      <c r="C9" s="35" t="s">
        <v>566</v>
      </c>
      <c r="D9" s="36" t="s">
        <v>23</v>
      </c>
      <c r="E9" s="34" t="s">
        <v>567</v>
      </c>
      <c r="F9" s="34" t="s">
        <v>54</v>
      </c>
      <c r="G9" s="28">
        <v>6</v>
      </c>
      <c r="H9" s="27" t="str">
        <f t="shared" si="0"/>
        <v>Trung bình</v>
      </c>
    </row>
    <row r="10" spans="1:8" ht="15.75" customHeight="1">
      <c r="A10" s="17">
        <v>3</v>
      </c>
      <c r="B10" s="34" t="s">
        <v>461</v>
      </c>
      <c r="C10" s="35" t="s">
        <v>462</v>
      </c>
      <c r="D10" s="36" t="s">
        <v>23</v>
      </c>
      <c r="E10" s="34" t="s">
        <v>463</v>
      </c>
      <c r="F10" s="34" t="s">
        <v>464</v>
      </c>
      <c r="G10" s="27">
        <v>7</v>
      </c>
      <c r="H10" s="27" t="str">
        <f t="shared" si="0"/>
        <v>Khá</v>
      </c>
    </row>
    <row r="11" spans="1:8" ht="15.75" customHeight="1">
      <c r="A11" s="17">
        <v>4</v>
      </c>
      <c r="B11" s="34" t="s">
        <v>465</v>
      </c>
      <c r="C11" s="35" t="s">
        <v>152</v>
      </c>
      <c r="D11" s="36" t="s">
        <v>23</v>
      </c>
      <c r="E11" s="34" t="s">
        <v>466</v>
      </c>
      <c r="F11" s="34" t="s">
        <v>54</v>
      </c>
      <c r="G11" s="27">
        <v>7</v>
      </c>
      <c r="H11" s="27" t="str">
        <f t="shared" si="0"/>
        <v>Khá</v>
      </c>
    </row>
    <row r="12" spans="1:8" ht="15.75" customHeight="1">
      <c r="A12" s="17">
        <v>5</v>
      </c>
      <c r="B12" s="34" t="s">
        <v>568</v>
      </c>
      <c r="C12" s="35" t="s">
        <v>569</v>
      </c>
      <c r="D12" s="36" t="s">
        <v>570</v>
      </c>
      <c r="E12" s="34" t="s">
        <v>571</v>
      </c>
      <c r="F12" s="34" t="s">
        <v>265</v>
      </c>
      <c r="G12" s="27">
        <v>2</v>
      </c>
      <c r="H12" s="27" t="str">
        <f t="shared" si="0"/>
        <v>Không đạt</v>
      </c>
    </row>
    <row r="13" spans="1:8" ht="15.75" customHeight="1">
      <c r="A13" s="17">
        <v>6</v>
      </c>
      <c r="B13" s="34" t="s">
        <v>467</v>
      </c>
      <c r="C13" s="35" t="s">
        <v>89</v>
      </c>
      <c r="D13" s="36" t="s">
        <v>43</v>
      </c>
      <c r="E13" s="34" t="s">
        <v>468</v>
      </c>
      <c r="F13" s="34" t="s">
        <v>386</v>
      </c>
      <c r="G13" s="27">
        <v>5</v>
      </c>
      <c r="H13" s="27" t="str">
        <f t="shared" si="0"/>
        <v>Trung bình</v>
      </c>
    </row>
    <row r="14" spans="1:8" ht="15.75" customHeight="1">
      <c r="A14" s="17">
        <v>7</v>
      </c>
      <c r="B14" s="34" t="s">
        <v>469</v>
      </c>
      <c r="C14" s="35" t="s">
        <v>427</v>
      </c>
      <c r="D14" s="36" t="s">
        <v>470</v>
      </c>
      <c r="E14" s="34" t="s">
        <v>471</v>
      </c>
      <c r="F14" s="34" t="s">
        <v>168</v>
      </c>
      <c r="G14" s="27">
        <v>3</v>
      </c>
      <c r="H14" s="27" t="str">
        <f t="shared" si="0"/>
        <v>Không đạt</v>
      </c>
    </row>
    <row r="15" spans="1:8" ht="15.75" customHeight="1">
      <c r="A15" s="17">
        <v>8</v>
      </c>
      <c r="B15" s="34" t="s">
        <v>572</v>
      </c>
      <c r="C15" s="35" t="s">
        <v>573</v>
      </c>
      <c r="D15" s="36" t="s">
        <v>48</v>
      </c>
      <c r="E15" s="34" t="s">
        <v>574</v>
      </c>
      <c r="F15" s="34" t="s">
        <v>54</v>
      </c>
      <c r="G15" s="27">
        <v>4</v>
      </c>
      <c r="H15" s="27" t="str">
        <f t="shared" si="0"/>
        <v>Không đạt</v>
      </c>
    </row>
    <row r="16" spans="1:8" ht="15.75" customHeight="1">
      <c r="A16" s="17">
        <v>9</v>
      </c>
      <c r="B16" s="34" t="s">
        <v>575</v>
      </c>
      <c r="C16" s="35" t="s">
        <v>576</v>
      </c>
      <c r="D16" s="36" t="s">
        <v>48</v>
      </c>
      <c r="E16" s="34" t="s">
        <v>577</v>
      </c>
      <c r="F16" s="34" t="s">
        <v>54</v>
      </c>
      <c r="G16" s="27">
        <v>5.5</v>
      </c>
      <c r="H16" s="27" t="str">
        <f t="shared" si="0"/>
        <v>Trung bình</v>
      </c>
    </row>
    <row r="17" spans="1:8" ht="15.75" customHeight="1">
      <c r="A17" s="17">
        <v>10</v>
      </c>
      <c r="B17" s="34" t="s">
        <v>403</v>
      </c>
      <c r="C17" s="35" t="s">
        <v>404</v>
      </c>
      <c r="D17" s="36" t="s">
        <v>52</v>
      </c>
      <c r="E17" s="34" t="s">
        <v>405</v>
      </c>
      <c r="F17" s="34" t="s">
        <v>54</v>
      </c>
      <c r="G17" s="27">
        <v>0</v>
      </c>
      <c r="H17" s="27" t="str">
        <f t="shared" si="0"/>
        <v>Không đạt</v>
      </c>
    </row>
    <row r="18" spans="1:8" ht="15.75" customHeight="1">
      <c r="A18" s="17">
        <v>11</v>
      </c>
      <c r="B18" s="34" t="s">
        <v>472</v>
      </c>
      <c r="C18" s="35" t="s">
        <v>327</v>
      </c>
      <c r="D18" s="36" t="s">
        <v>473</v>
      </c>
      <c r="E18" s="34" t="s">
        <v>474</v>
      </c>
      <c r="F18" s="34" t="s">
        <v>209</v>
      </c>
      <c r="G18" s="27">
        <v>7.5</v>
      </c>
      <c r="H18" s="27" t="str">
        <f t="shared" si="0"/>
        <v>Khá</v>
      </c>
    </row>
    <row r="19" spans="1:8" ht="15.75" customHeight="1">
      <c r="A19" s="17">
        <v>12</v>
      </c>
      <c r="B19" s="34" t="s">
        <v>406</v>
      </c>
      <c r="C19" s="35" t="s">
        <v>407</v>
      </c>
      <c r="D19" s="36" t="s">
        <v>408</v>
      </c>
      <c r="E19" s="34" t="s">
        <v>409</v>
      </c>
      <c r="F19" s="34" t="s">
        <v>185</v>
      </c>
      <c r="G19" s="27">
        <v>3</v>
      </c>
      <c r="H19" s="27" t="str">
        <f t="shared" si="0"/>
        <v>Không đạt</v>
      </c>
    </row>
    <row r="20" spans="1:8" ht="15.75" customHeight="1">
      <c r="A20" s="17">
        <v>13</v>
      </c>
      <c r="B20" s="34" t="s">
        <v>578</v>
      </c>
      <c r="C20" s="35" t="s">
        <v>211</v>
      </c>
      <c r="D20" s="36" t="s">
        <v>579</v>
      </c>
      <c r="E20" s="34" t="s">
        <v>580</v>
      </c>
      <c r="F20" s="34" t="s">
        <v>442</v>
      </c>
      <c r="G20" s="27">
        <v>5</v>
      </c>
      <c r="H20" s="27" t="str">
        <f t="shared" si="0"/>
        <v>Trung bình</v>
      </c>
    </row>
    <row r="21" spans="1:8" ht="15.75" customHeight="1">
      <c r="A21" s="17">
        <v>14</v>
      </c>
      <c r="B21" s="34" t="s">
        <v>475</v>
      </c>
      <c r="C21" s="35" t="s">
        <v>476</v>
      </c>
      <c r="D21" s="36" t="s">
        <v>477</v>
      </c>
      <c r="E21" s="34" t="s">
        <v>478</v>
      </c>
      <c r="F21" s="34" t="s">
        <v>189</v>
      </c>
      <c r="G21" s="27">
        <v>3</v>
      </c>
      <c r="H21" s="27" t="str">
        <f t="shared" si="0"/>
        <v>Không đạt</v>
      </c>
    </row>
    <row r="22" spans="1:8" ht="15.75" customHeight="1">
      <c r="A22" s="17">
        <v>15</v>
      </c>
      <c r="B22" s="34" t="s">
        <v>410</v>
      </c>
      <c r="C22" s="35" t="s">
        <v>411</v>
      </c>
      <c r="D22" s="36" t="s">
        <v>412</v>
      </c>
      <c r="E22" s="34" t="s">
        <v>413</v>
      </c>
      <c r="F22" s="34" t="s">
        <v>54</v>
      </c>
      <c r="G22" s="27">
        <v>5</v>
      </c>
      <c r="H22" s="27" t="str">
        <f t="shared" si="0"/>
        <v>Trung bình</v>
      </c>
    </row>
    <row r="23" spans="1:8" ht="15.75" customHeight="1">
      <c r="A23" s="17">
        <v>16</v>
      </c>
      <c r="B23" s="34" t="s">
        <v>479</v>
      </c>
      <c r="C23" s="35" t="s">
        <v>480</v>
      </c>
      <c r="D23" s="36" t="s">
        <v>481</v>
      </c>
      <c r="E23" s="34" t="s">
        <v>482</v>
      </c>
      <c r="F23" s="34" t="s">
        <v>54</v>
      </c>
      <c r="G23" s="27">
        <v>4</v>
      </c>
      <c r="H23" s="27" t="str">
        <f t="shared" si="0"/>
        <v>Không đạt</v>
      </c>
    </row>
    <row r="24" spans="1:8" ht="15.75" customHeight="1">
      <c r="A24" s="17">
        <v>17</v>
      </c>
      <c r="B24" s="34" t="s">
        <v>414</v>
      </c>
      <c r="C24" s="35" t="s">
        <v>315</v>
      </c>
      <c r="D24" s="36" t="s">
        <v>415</v>
      </c>
      <c r="E24" s="34" t="s">
        <v>416</v>
      </c>
      <c r="F24" s="34" t="s">
        <v>386</v>
      </c>
      <c r="G24" s="27">
        <v>5</v>
      </c>
      <c r="H24" s="27" t="str">
        <f t="shared" si="0"/>
        <v>Trung bình</v>
      </c>
    </row>
    <row r="25" spans="1:8" ht="15.75" customHeight="1">
      <c r="A25" s="17">
        <v>18</v>
      </c>
      <c r="B25" s="34" t="s">
        <v>483</v>
      </c>
      <c r="C25" s="35" t="s">
        <v>484</v>
      </c>
      <c r="D25" s="36" t="s">
        <v>76</v>
      </c>
      <c r="E25" s="34" t="s">
        <v>485</v>
      </c>
      <c r="F25" s="34" t="s">
        <v>486</v>
      </c>
      <c r="G25" s="27">
        <v>2.5</v>
      </c>
      <c r="H25" s="27" t="str">
        <f t="shared" si="0"/>
        <v>Không đạt</v>
      </c>
    </row>
    <row r="26" spans="1:8" ht="15.75" customHeight="1">
      <c r="A26" s="17">
        <v>19</v>
      </c>
      <c r="B26" s="34" t="s">
        <v>417</v>
      </c>
      <c r="C26" s="35" t="s">
        <v>37</v>
      </c>
      <c r="D26" s="36" t="s">
        <v>86</v>
      </c>
      <c r="E26" s="34" t="s">
        <v>418</v>
      </c>
      <c r="F26" s="34" t="s">
        <v>54</v>
      </c>
      <c r="G26" s="27">
        <v>4</v>
      </c>
      <c r="H26" s="27" t="str">
        <f t="shared" si="0"/>
        <v>Không đạt</v>
      </c>
    </row>
    <row r="27" spans="1:8" ht="15.75" customHeight="1">
      <c r="A27" s="17">
        <v>20</v>
      </c>
      <c r="B27" s="34" t="s">
        <v>487</v>
      </c>
      <c r="C27" s="35" t="s">
        <v>488</v>
      </c>
      <c r="D27" s="36" t="s">
        <v>489</v>
      </c>
      <c r="E27" s="34" t="s">
        <v>490</v>
      </c>
      <c r="F27" s="34" t="s">
        <v>198</v>
      </c>
      <c r="G27" s="28">
        <v>4</v>
      </c>
      <c r="H27" s="27" t="str">
        <f t="shared" si="0"/>
        <v>Không đạt</v>
      </c>
    </row>
    <row r="28" spans="1:8" ht="15.75" customHeight="1">
      <c r="A28" s="17">
        <v>21</v>
      </c>
      <c r="B28" s="34" t="s">
        <v>491</v>
      </c>
      <c r="C28" s="35" t="s">
        <v>144</v>
      </c>
      <c r="D28" s="36" t="s">
        <v>489</v>
      </c>
      <c r="E28" s="34" t="s">
        <v>492</v>
      </c>
      <c r="F28" s="34" t="s">
        <v>386</v>
      </c>
      <c r="G28" s="27">
        <v>5</v>
      </c>
      <c r="H28" s="27" t="str">
        <f t="shared" si="0"/>
        <v>Trung bình</v>
      </c>
    </row>
    <row r="29" spans="1:8" ht="15.75" customHeight="1">
      <c r="A29" s="17">
        <v>22</v>
      </c>
      <c r="B29" s="34" t="s">
        <v>419</v>
      </c>
      <c r="C29" s="35" t="s">
        <v>315</v>
      </c>
      <c r="D29" s="36" t="s">
        <v>420</v>
      </c>
      <c r="E29" s="34" t="s">
        <v>421</v>
      </c>
      <c r="F29" s="34" t="s">
        <v>234</v>
      </c>
      <c r="G29" s="27">
        <v>0</v>
      </c>
      <c r="H29" s="27" t="str">
        <f t="shared" si="0"/>
        <v>Không đạt</v>
      </c>
    </row>
    <row r="30" spans="1:8" ht="15.75" customHeight="1">
      <c r="A30" s="17">
        <v>23</v>
      </c>
      <c r="B30" s="34" t="s">
        <v>422</v>
      </c>
      <c r="C30" s="35" t="s">
        <v>75</v>
      </c>
      <c r="D30" s="36" t="s">
        <v>423</v>
      </c>
      <c r="E30" s="34" t="s">
        <v>424</v>
      </c>
      <c r="F30" s="34" t="s">
        <v>425</v>
      </c>
      <c r="G30" s="27">
        <v>2</v>
      </c>
      <c r="H30" s="27" t="str">
        <f t="shared" si="0"/>
        <v>Không đạt</v>
      </c>
    </row>
    <row r="31" spans="1:8" ht="15.75" customHeight="1">
      <c r="A31" s="17">
        <v>24</v>
      </c>
      <c r="B31" s="34" t="s">
        <v>493</v>
      </c>
      <c r="C31" s="35" t="s">
        <v>494</v>
      </c>
      <c r="D31" s="36" t="s">
        <v>423</v>
      </c>
      <c r="E31" s="34" t="s">
        <v>495</v>
      </c>
      <c r="F31" s="34" t="s">
        <v>54</v>
      </c>
      <c r="G31" s="27">
        <v>0</v>
      </c>
      <c r="H31" s="27" t="str">
        <f t="shared" si="0"/>
        <v>Không đạt</v>
      </c>
    </row>
    <row r="32" spans="1:8" ht="15.75" customHeight="1">
      <c r="A32" s="17">
        <v>25</v>
      </c>
      <c r="B32" s="34" t="s">
        <v>426</v>
      </c>
      <c r="C32" s="35" t="s">
        <v>427</v>
      </c>
      <c r="D32" s="36" t="s">
        <v>99</v>
      </c>
      <c r="E32" s="34" t="s">
        <v>428</v>
      </c>
      <c r="F32" s="34" t="s">
        <v>185</v>
      </c>
      <c r="G32" s="27">
        <v>4</v>
      </c>
      <c r="H32" s="27" t="str">
        <f t="shared" si="0"/>
        <v>Không đạt</v>
      </c>
    </row>
    <row r="33" spans="1:8" ht="15.75" customHeight="1">
      <c r="A33" s="17">
        <v>26</v>
      </c>
      <c r="B33" s="34" t="s">
        <v>496</v>
      </c>
      <c r="C33" s="35" t="s">
        <v>497</v>
      </c>
      <c r="D33" s="36" t="s">
        <v>498</v>
      </c>
      <c r="E33" s="34" t="s">
        <v>499</v>
      </c>
      <c r="F33" s="34" t="s">
        <v>425</v>
      </c>
      <c r="G33" s="27">
        <v>7.5</v>
      </c>
      <c r="H33" s="27" t="str">
        <f t="shared" si="0"/>
        <v>Khá</v>
      </c>
    </row>
    <row r="34" spans="1:8" ht="15.75" customHeight="1">
      <c r="A34" s="17">
        <v>27</v>
      </c>
      <c r="B34" s="34" t="s">
        <v>500</v>
      </c>
      <c r="C34" s="35" t="s">
        <v>501</v>
      </c>
      <c r="D34" s="36" t="s">
        <v>104</v>
      </c>
      <c r="E34" s="34" t="s">
        <v>502</v>
      </c>
      <c r="F34" s="34" t="s">
        <v>54</v>
      </c>
      <c r="G34" s="27">
        <v>6</v>
      </c>
      <c r="H34" s="27" t="str">
        <f t="shared" si="0"/>
        <v>Trung bình</v>
      </c>
    </row>
    <row r="35" spans="1:8" ht="15.75" customHeight="1">
      <c r="A35" s="17">
        <v>28</v>
      </c>
      <c r="B35" s="34" t="s">
        <v>581</v>
      </c>
      <c r="C35" s="35" t="s">
        <v>582</v>
      </c>
      <c r="D35" s="36" t="s">
        <v>583</v>
      </c>
      <c r="E35" s="34" t="s">
        <v>584</v>
      </c>
      <c r="F35" s="34" t="s">
        <v>139</v>
      </c>
      <c r="G35" s="27">
        <v>5</v>
      </c>
      <c r="H35" s="27" t="str">
        <f t="shared" si="0"/>
        <v>Trung bình</v>
      </c>
    </row>
    <row r="36" spans="1:8" ht="15.75" customHeight="1">
      <c r="A36" s="17">
        <v>29</v>
      </c>
      <c r="B36" s="34" t="s">
        <v>429</v>
      </c>
      <c r="C36" s="35" t="s">
        <v>430</v>
      </c>
      <c r="D36" s="36" t="s">
        <v>431</v>
      </c>
      <c r="E36" s="34" t="s">
        <v>432</v>
      </c>
      <c r="F36" s="34" t="s">
        <v>234</v>
      </c>
      <c r="G36" s="27">
        <v>5</v>
      </c>
      <c r="H36" s="27" t="str">
        <f t="shared" si="0"/>
        <v>Trung bình</v>
      </c>
    </row>
    <row r="37" spans="1:8" ht="15.75" customHeight="1">
      <c r="A37" s="17">
        <v>30</v>
      </c>
      <c r="B37" s="34" t="s">
        <v>585</v>
      </c>
      <c r="C37" s="35" t="s">
        <v>327</v>
      </c>
      <c r="D37" s="36" t="s">
        <v>586</v>
      </c>
      <c r="E37" s="34" t="s">
        <v>587</v>
      </c>
      <c r="F37" s="34" t="s">
        <v>40</v>
      </c>
      <c r="G37" s="27">
        <v>5</v>
      </c>
      <c r="H37" s="27" t="str">
        <f t="shared" si="0"/>
        <v>Trung bình</v>
      </c>
    </row>
    <row r="38" spans="1:8" ht="15.75" customHeight="1">
      <c r="A38" s="17">
        <v>31</v>
      </c>
      <c r="B38" s="34" t="s">
        <v>503</v>
      </c>
      <c r="C38" s="35" t="s">
        <v>504</v>
      </c>
      <c r="D38" s="36" t="s">
        <v>109</v>
      </c>
      <c r="E38" s="34" t="s">
        <v>505</v>
      </c>
      <c r="F38" s="34" t="s">
        <v>425</v>
      </c>
      <c r="G38" s="27">
        <v>7</v>
      </c>
      <c r="H38" s="27" t="str">
        <f t="shared" si="0"/>
        <v>Khá</v>
      </c>
    </row>
    <row r="39" spans="1:8" ht="15.75" customHeight="1">
      <c r="A39" s="17">
        <v>32</v>
      </c>
      <c r="B39" s="34" t="s">
        <v>588</v>
      </c>
      <c r="C39" s="35" t="s">
        <v>589</v>
      </c>
      <c r="D39" s="36" t="s">
        <v>109</v>
      </c>
      <c r="E39" s="34" t="s">
        <v>590</v>
      </c>
      <c r="F39" s="34" t="s">
        <v>25</v>
      </c>
      <c r="G39" s="27">
        <v>7</v>
      </c>
      <c r="H39" s="27" t="str">
        <f t="shared" si="0"/>
        <v>Khá</v>
      </c>
    </row>
    <row r="40" spans="1:8" ht="15.75" customHeight="1">
      <c r="A40" s="17">
        <v>33</v>
      </c>
      <c r="B40" s="34" t="s">
        <v>506</v>
      </c>
      <c r="C40" s="35" t="s">
        <v>507</v>
      </c>
      <c r="D40" s="36" t="s">
        <v>508</v>
      </c>
      <c r="E40" s="34" t="s">
        <v>509</v>
      </c>
      <c r="F40" s="34" t="s">
        <v>510</v>
      </c>
      <c r="G40" s="27">
        <v>2.5</v>
      </c>
      <c r="H40" s="27" t="str">
        <f aca="true" t="shared" si="1" ref="H40:H87">IF(G40="v","Không đạt",IF(G40&lt;5,"Không đạt",IF(G40&gt;=8,"Giỏi",IF(G40&gt;=7,"Khá","Trung bình"))))</f>
        <v>Không đạt</v>
      </c>
    </row>
    <row r="41" spans="1:8" ht="15.75" customHeight="1">
      <c r="A41" s="17">
        <v>34</v>
      </c>
      <c r="B41" s="34" t="s">
        <v>591</v>
      </c>
      <c r="C41" s="35" t="s">
        <v>592</v>
      </c>
      <c r="D41" s="36" t="s">
        <v>593</v>
      </c>
      <c r="E41" s="34" t="s">
        <v>271</v>
      </c>
      <c r="F41" s="34" t="s">
        <v>594</v>
      </c>
      <c r="G41" s="27">
        <v>6</v>
      </c>
      <c r="H41" s="27" t="str">
        <f t="shared" si="1"/>
        <v>Trung bình</v>
      </c>
    </row>
    <row r="42" spans="1:8" ht="15.75" customHeight="1">
      <c r="A42" s="17">
        <v>35</v>
      </c>
      <c r="B42" s="34" t="s">
        <v>511</v>
      </c>
      <c r="C42" s="35" t="s">
        <v>512</v>
      </c>
      <c r="D42" s="36" t="s">
        <v>513</v>
      </c>
      <c r="E42" s="34" t="s">
        <v>138</v>
      </c>
      <c r="F42" s="34" t="s">
        <v>514</v>
      </c>
      <c r="G42" s="27">
        <v>5.5</v>
      </c>
      <c r="H42" s="27" t="str">
        <f t="shared" si="1"/>
        <v>Trung bình</v>
      </c>
    </row>
    <row r="43" spans="1:8" ht="15.75" customHeight="1">
      <c r="A43" s="17">
        <v>36</v>
      </c>
      <c r="B43" s="34" t="s">
        <v>595</v>
      </c>
      <c r="C43" s="35" t="s">
        <v>596</v>
      </c>
      <c r="D43" s="36" t="s">
        <v>121</v>
      </c>
      <c r="E43" s="34" t="s">
        <v>197</v>
      </c>
      <c r="F43" s="34" t="s">
        <v>54</v>
      </c>
      <c r="G43" s="27">
        <v>8</v>
      </c>
      <c r="H43" s="27" t="str">
        <f t="shared" si="1"/>
        <v>Giỏi</v>
      </c>
    </row>
    <row r="44" spans="1:8" ht="15.75" customHeight="1">
      <c r="A44" s="17">
        <v>37</v>
      </c>
      <c r="B44" s="34" t="s">
        <v>597</v>
      </c>
      <c r="C44" s="35" t="s">
        <v>598</v>
      </c>
      <c r="D44" s="36" t="s">
        <v>599</v>
      </c>
      <c r="E44" s="34" t="s">
        <v>600</v>
      </c>
      <c r="F44" s="34" t="s">
        <v>35</v>
      </c>
      <c r="G44" s="27">
        <v>5</v>
      </c>
      <c r="H44" s="27" t="str">
        <f t="shared" si="1"/>
        <v>Trung bình</v>
      </c>
    </row>
    <row r="45" spans="1:8" ht="15.75" customHeight="1">
      <c r="A45" s="17">
        <v>38</v>
      </c>
      <c r="B45" s="34" t="s">
        <v>601</v>
      </c>
      <c r="C45" s="35" t="s">
        <v>602</v>
      </c>
      <c r="D45" s="36" t="s">
        <v>134</v>
      </c>
      <c r="E45" s="34" t="s">
        <v>603</v>
      </c>
      <c r="F45" s="34" t="s">
        <v>54</v>
      </c>
      <c r="G45" s="27">
        <v>4</v>
      </c>
      <c r="H45" s="27" t="str">
        <f t="shared" si="1"/>
        <v>Không đạt</v>
      </c>
    </row>
    <row r="46" spans="1:8" ht="15.75" customHeight="1">
      <c r="A46" s="17">
        <v>39</v>
      </c>
      <c r="B46" s="34" t="s">
        <v>604</v>
      </c>
      <c r="C46" s="35" t="s">
        <v>605</v>
      </c>
      <c r="D46" s="36" t="s">
        <v>606</v>
      </c>
      <c r="E46" s="34" t="s">
        <v>607</v>
      </c>
      <c r="F46" s="34" t="s">
        <v>45</v>
      </c>
      <c r="G46" s="27">
        <v>5</v>
      </c>
      <c r="H46" s="27" t="str">
        <f t="shared" si="1"/>
        <v>Trung bình</v>
      </c>
    </row>
    <row r="47" spans="1:8" ht="15.75" customHeight="1">
      <c r="A47" s="17">
        <v>40</v>
      </c>
      <c r="B47" s="34" t="s">
        <v>515</v>
      </c>
      <c r="C47" s="35" t="s">
        <v>516</v>
      </c>
      <c r="D47" s="36" t="s">
        <v>517</v>
      </c>
      <c r="E47" s="34" t="s">
        <v>518</v>
      </c>
      <c r="F47" s="34" t="s">
        <v>54</v>
      </c>
      <c r="G47" s="27">
        <v>5</v>
      </c>
      <c r="H47" s="27" t="str">
        <f t="shared" si="1"/>
        <v>Trung bình</v>
      </c>
    </row>
    <row r="48" spans="1:8" ht="15.75" customHeight="1">
      <c r="A48" s="17">
        <v>41</v>
      </c>
      <c r="B48" s="34" t="s">
        <v>519</v>
      </c>
      <c r="C48" s="35" t="s">
        <v>520</v>
      </c>
      <c r="D48" s="36" t="s">
        <v>521</v>
      </c>
      <c r="E48" s="34" t="s">
        <v>522</v>
      </c>
      <c r="F48" s="34" t="s">
        <v>54</v>
      </c>
      <c r="G48" s="27">
        <v>4</v>
      </c>
      <c r="H48" s="27" t="str">
        <f t="shared" si="1"/>
        <v>Không đạt</v>
      </c>
    </row>
    <row r="49" spans="1:8" ht="15.75" customHeight="1">
      <c r="A49" s="17">
        <v>42</v>
      </c>
      <c r="B49" s="34" t="s">
        <v>523</v>
      </c>
      <c r="C49" s="35" t="s">
        <v>524</v>
      </c>
      <c r="D49" s="36" t="s">
        <v>344</v>
      </c>
      <c r="E49" s="34" t="s">
        <v>525</v>
      </c>
      <c r="F49" s="34" t="s">
        <v>386</v>
      </c>
      <c r="G49" s="27">
        <v>4</v>
      </c>
      <c r="H49" s="27" t="str">
        <f t="shared" si="1"/>
        <v>Không đạt</v>
      </c>
    </row>
    <row r="50" spans="1:8" ht="15.75" customHeight="1">
      <c r="A50" s="17">
        <v>43</v>
      </c>
      <c r="B50" s="34" t="s">
        <v>433</v>
      </c>
      <c r="C50" s="35" t="s">
        <v>354</v>
      </c>
      <c r="D50" s="36" t="s">
        <v>434</v>
      </c>
      <c r="E50" s="34" t="s">
        <v>435</v>
      </c>
      <c r="F50" s="34" t="s">
        <v>386</v>
      </c>
      <c r="G50" s="27">
        <v>3.5</v>
      </c>
      <c r="H50" s="27" t="str">
        <f t="shared" si="1"/>
        <v>Không đạt</v>
      </c>
    </row>
    <row r="51" spans="1:8" ht="15.75" customHeight="1">
      <c r="A51" s="17">
        <v>44</v>
      </c>
      <c r="B51" s="34" t="s">
        <v>526</v>
      </c>
      <c r="C51" s="35" t="s">
        <v>327</v>
      </c>
      <c r="D51" s="36" t="s">
        <v>434</v>
      </c>
      <c r="E51" s="34" t="s">
        <v>527</v>
      </c>
      <c r="F51" s="34" t="s">
        <v>209</v>
      </c>
      <c r="G51" s="27">
        <v>2</v>
      </c>
      <c r="H51" s="27" t="str">
        <f t="shared" si="1"/>
        <v>Không đạt</v>
      </c>
    </row>
    <row r="52" spans="1:8" ht="15.75" customHeight="1">
      <c r="A52" s="17">
        <v>45</v>
      </c>
      <c r="B52" s="34" t="s">
        <v>528</v>
      </c>
      <c r="C52" s="35" t="s">
        <v>529</v>
      </c>
      <c r="D52" s="36" t="s">
        <v>530</v>
      </c>
      <c r="E52" s="34" t="s">
        <v>531</v>
      </c>
      <c r="F52" s="34" t="s">
        <v>246</v>
      </c>
      <c r="G52" s="27">
        <v>6</v>
      </c>
      <c r="H52" s="27" t="str">
        <f t="shared" si="1"/>
        <v>Trung bình</v>
      </c>
    </row>
    <row r="53" spans="1:8" ht="15.75" customHeight="1">
      <c r="A53" s="17">
        <v>46</v>
      </c>
      <c r="B53" s="34" t="s">
        <v>608</v>
      </c>
      <c r="C53" s="35" t="s">
        <v>609</v>
      </c>
      <c r="D53" s="36" t="s">
        <v>351</v>
      </c>
      <c r="E53" s="34" t="s">
        <v>610</v>
      </c>
      <c r="F53" s="34" t="s">
        <v>69</v>
      </c>
      <c r="G53" s="27">
        <v>8</v>
      </c>
      <c r="H53" s="27" t="str">
        <f t="shared" si="1"/>
        <v>Giỏi</v>
      </c>
    </row>
    <row r="54" spans="1:8" ht="15.75" customHeight="1">
      <c r="A54" s="17">
        <v>47</v>
      </c>
      <c r="B54" s="34" t="s">
        <v>611</v>
      </c>
      <c r="C54" s="35" t="s">
        <v>398</v>
      </c>
      <c r="D54" s="36" t="s">
        <v>534</v>
      </c>
      <c r="E54" s="34" t="s">
        <v>612</v>
      </c>
      <c r="F54" s="34" t="s">
        <v>64</v>
      </c>
      <c r="G54" s="27">
        <v>5</v>
      </c>
      <c r="H54" s="27" t="str">
        <f t="shared" si="1"/>
        <v>Trung bình</v>
      </c>
    </row>
    <row r="55" spans="1:8" ht="15.75" customHeight="1">
      <c r="A55" s="17">
        <v>48</v>
      </c>
      <c r="B55" s="34" t="s">
        <v>532</v>
      </c>
      <c r="C55" s="35" t="s">
        <v>533</v>
      </c>
      <c r="D55" s="36" t="s">
        <v>534</v>
      </c>
      <c r="E55" s="34" t="s">
        <v>535</v>
      </c>
      <c r="F55" s="34" t="s">
        <v>69</v>
      </c>
      <c r="G55" s="27">
        <v>5.5</v>
      </c>
      <c r="H55" s="27" t="str">
        <f t="shared" si="1"/>
        <v>Trung bình</v>
      </c>
    </row>
    <row r="56" spans="1:8" ht="15.75" customHeight="1">
      <c r="A56" s="17">
        <v>49</v>
      </c>
      <c r="B56" s="34" t="s">
        <v>613</v>
      </c>
      <c r="C56" s="35" t="s">
        <v>614</v>
      </c>
      <c r="D56" s="36" t="s">
        <v>355</v>
      </c>
      <c r="E56" s="34" t="s">
        <v>615</v>
      </c>
      <c r="F56" s="34" t="s">
        <v>616</v>
      </c>
      <c r="G56" s="27">
        <v>4</v>
      </c>
      <c r="H56" s="27" t="str">
        <f t="shared" si="1"/>
        <v>Không đạt</v>
      </c>
    </row>
    <row r="57" spans="1:8" ht="15.75" customHeight="1">
      <c r="A57" s="17">
        <v>50</v>
      </c>
      <c r="B57" s="34" t="s">
        <v>617</v>
      </c>
      <c r="C57" s="35" t="s">
        <v>539</v>
      </c>
      <c r="D57" s="36" t="s">
        <v>176</v>
      </c>
      <c r="E57" s="34" t="s">
        <v>618</v>
      </c>
      <c r="F57" s="34" t="s">
        <v>54</v>
      </c>
      <c r="G57" s="27">
        <v>3</v>
      </c>
      <c r="H57" s="27" t="str">
        <f t="shared" si="1"/>
        <v>Không đạt</v>
      </c>
    </row>
    <row r="58" spans="1:8" ht="15.75" customHeight="1">
      <c r="A58" s="17">
        <v>51</v>
      </c>
      <c r="B58" s="34" t="s">
        <v>619</v>
      </c>
      <c r="C58" s="35" t="s">
        <v>573</v>
      </c>
      <c r="D58" s="36" t="s">
        <v>620</v>
      </c>
      <c r="E58" s="34" t="s">
        <v>621</v>
      </c>
      <c r="F58" s="34" t="s">
        <v>54</v>
      </c>
      <c r="G58" s="28">
        <v>4</v>
      </c>
      <c r="H58" s="27" t="str">
        <f t="shared" si="1"/>
        <v>Không đạt</v>
      </c>
    </row>
    <row r="59" spans="1:8" ht="15.75" customHeight="1">
      <c r="A59" s="17">
        <v>52</v>
      </c>
      <c r="B59" s="34" t="s">
        <v>622</v>
      </c>
      <c r="C59" s="35" t="s">
        <v>623</v>
      </c>
      <c r="D59" s="36" t="s">
        <v>620</v>
      </c>
      <c r="E59" s="34" t="s">
        <v>624</v>
      </c>
      <c r="F59" s="34" t="s">
        <v>625</v>
      </c>
      <c r="G59" s="27">
        <v>4</v>
      </c>
      <c r="H59" s="27" t="str">
        <f t="shared" si="1"/>
        <v>Không đạt</v>
      </c>
    </row>
    <row r="60" spans="1:8" ht="15.75" customHeight="1">
      <c r="A60" s="17">
        <v>53</v>
      </c>
      <c r="B60" s="34" t="s">
        <v>626</v>
      </c>
      <c r="C60" s="35" t="s">
        <v>627</v>
      </c>
      <c r="D60" s="36" t="s">
        <v>192</v>
      </c>
      <c r="E60" s="34" t="s">
        <v>628</v>
      </c>
      <c r="F60" s="34" t="s">
        <v>54</v>
      </c>
      <c r="G60" s="27">
        <v>4</v>
      </c>
      <c r="H60" s="27" t="str">
        <f t="shared" si="1"/>
        <v>Không đạt</v>
      </c>
    </row>
    <row r="61" spans="1:8" ht="15.75" customHeight="1">
      <c r="A61" s="17">
        <v>54</v>
      </c>
      <c r="B61" s="34" t="s">
        <v>536</v>
      </c>
      <c r="C61" s="35" t="s">
        <v>75</v>
      </c>
      <c r="D61" s="36" t="s">
        <v>192</v>
      </c>
      <c r="E61" s="34" t="s">
        <v>537</v>
      </c>
      <c r="F61" s="34" t="s">
        <v>486</v>
      </c>
      <c r="G61" s="27">
        <v>6</v>
      </c>
      <c r="H61" s="27" t="str">
        <f t="shared" si="1"/>
        <v>Trung bình</v>
      </c>
    </row>
    <row r="62" spans="1:8" ht="15.75" customHeight="1">
      <c r="A62" s="17">
        <v>55</v>
      </c>
      <c r="B62" s="34" t="s">
        <v>538</v>
      </c>
      <c r="C62" s="35" t="s">
        <v>539</v>
      </c>
      <c r="D62" s="36" t="s">
        <v>374</v>
      </c>
      <c r="E62" s="34" t="s">
        <v>540</v>
      </c>
      <c r="F62" s="34" t="s">
        <v>185</v>
      </c>
      <c r="G62" s="27">
        <v>2</v>
      </c>
      <c r="H62" s="27" t="str">
        <f t="shared" si="1"/>
        <v>Không đạt</v>
      </c>
    </row>
    <row r="63" spans="1:8" ht="15.75" customHeight="1">
      <c r="A63" s="17">
        <v>56</v>
      </c>
      <c r="B63" s="34" t="s">
        <v>436</v>
      </c>
      <c r="C63" s="35" t="s">
        <v>437</v>
      </c>
      <c r="D63" s="36" t="s">
        <v>201</v>
      </c>
      <c r="E63" s="34" t="s">
        <v>438</v>
      </c>
      <c r="F63" s="34" t="s">
        <v>25</v>
      </c>
      <c r="G63" s="27">
        <v>4</v>
      </c>
      <c r="H63" s="27" t="str">
        <f t="shared" si="1"/>
        <v>Không đạt</v>
      </c>
    </row>
    <row r="64" spans="1:8" ht="15.75" customHeight="1">
      <c r="A64" s="17">
        <v>57</v>
      </c>
      <c r="B64" s="34" t="s">
        <v>439</v>
      </c>
      <c r="C64" s="35" t="s">
        <v>144</v>
      </c>
      <c r="D64" s="36" t="s">
        <v>440</v>
      </c>
      <c r="E64" s="34" t="s">
        <v>441</v>
      </c>
      <c r="F64" s="34" t="s">
        <v>442</v>
      </c>
      <c r="G64" s="27">
        <v>5.5</v>
      </c>
      <c r="H64" s="27" t="str">
        <f t="shared" si="1"/>
        <v>Trung bình</v>
      </c>
    </row>
    <row r="65" spans="1:8" ht="15.75" customHeight="1">
      <c r="A65" s="17">
        <v>58</v>
      </c>
      <c r="B65" s="34" t="s">
        <v>629</v>
      </c>
      <c r="C65" s="35" t="s">
        <v>630</v>
      </c>
      <c r="D65" s="36" t="s">
        <v>440</v>
      </c>
      <c r="E65" s="34" t="s">
        <v>631</v>
      </c>
      <c r="F65" s="34" t="s">
        <v>54</v>
      </c>
      <c r="G65" s="27">
        <v>5</v>
      </c>
      <c r="H65" s="27" t="str">
        <f t="shared" si="1"/>
        <v>Trung bình</v>
      </c>
    </row>
    <row r="66" spans="1:8" ht="15.75" customHeight="1">
      <c r="A66" s="17">
        <v>59</v>
      </c>
      <c r="B66" s="34" t="s">
        <v>632</v>
      </c>
      <c r="C66" s="35" t="s">
        <v>312</v>
      </c>
      <c r="D66" s="36" t="s">
        <v>440</v>
      </c>
      <c r="E66" s="34" t="s">
        <v>633</v>
      </c>
      <c r="F66" s="34" t="s">
        <v>634</v>
      </c>
      <c r="G66" s="27">
        <v>4</v>
      </c>
      <c r="H66" s="27" t="str">
        <f t="shared" si="1"/>
        <v>Không đạt</v>
      </c>
    </row>
    <row r="67" spans="1:8" ht="15.75" customHeight="1">
      <c r="A67" s="17">
        <v>60</v>
      </c>
      <c r="B67" s="34" t="s">
        <v>635</v>
      </c>
      <c r="C67" s="35" t="s">
        <v>636</v>
      </c>
      <c r="D67" s="36" t="s">
        <v>637</v>
      </c>
      <c r="E67" s="34" t="s">
        <v>638</v>
      </c>
      <c r="F67" s="34" t="s">
        <v>625</v>
      </c>
      <c r="G67" s="27">
        <v>3</v>
      </c>
      <c r="H67" s="27" t="str">
        <f t="shared" si="1"/>
        <v>Không đạt</v>
      </c>
    </row>
    <row r="68" spans="1:8" ht="15.75" customHeight="1">
      <c r="A68" s="17">
        <v>61</v>
      </c>
      <c r="B68" s="34" t="s">
        <v>639</v>
      </c>
      <c r="C68" s="35" t="s">
        <v>640</v>
      </c>
      <c r="D68" s="36" t="s">
        <v>216</v>
      </c>
      <c r="E68" s="34" t="s">
        <v>641</v>
      </c>
      <c r="F68" s="34" t="s">
        <v>54</v>
      </c>
      <c r="G68" s="27">
        <v>4</v>
      </c>
      <c r="H68" s="27" t="str">
        <f t="shared" si="1"/>
        <v>Không đạt</v>
      </c>
    </row>
    <row r="69" spans="1:8" ht="15.75" customHeight="1">
      <c r="A69" s="17">
        <v>62</v>
      </c>
      <c r="B69" s="34" t="s">
        <v>541</v>
      </c>
      <c r="C69" s="35" t="s">
        <v>542</v>
      </c>
      <c r="D69" s="36" t="s">
        <v>543</v>
      </c>
      <c r="E69" s="34" t="s">
        <v>544</v>
      </c>
      <c r="F69" s="34" t="s">
        <v>54</v>
      </c>
      <c r="G69" s="27">
        <v>7</v>
      </c>
      <c r="H69" s="27" t="str">
        <f t="shared" si="1"/>
        <v>Khá</v>
      </c>
    </row>
    <row r="70" spans="1:8" ht="15.75" customHeight="1">
      <c r="A70" s="17">
        <v>63</v>
      </c>
      <c r="B70" s="34" t="s">
        <v>443</v>
      </c>
      <c r="C70" s="35" t="s">
        <v>315</v>
      </c>
      <c r="D70" s="36" t="s">
        <v>224</v>
      </c>
      <c r="E70" s="34" t="s">
        <v>444</v>
      </c>
      <c r="F70" s="34" t="s">
        <v>54</v>
      </c>
      <c r="G70" s="27">
        <v>3.5</v>
      </c>
      <c r="H70" s="27" t="str">
        <f t="shared" si="1"/>
        <v>Không đạt</v>
      </c>
    </row>
    <row r="71" spans="1:8" ht="15.75" customHeight="1">
      <c r="A71" s="17">
        <v>64</v>
      </c>
      <c r="B71" s="34" t="s">
        <v>445</v>
      </c>
      <c r="C71" s="35" t="s">
        <v>446</v>
      </c>
      <c r="D71" s="36" t="s">
        <v>224</v>
      </c>
      <c r="E71" s="34" t="s">
        <v>447</v>
      </c>
      <c r="F71" s="34" t="s">
        <v>35</v>
      </c>
      <c r="G71" s="27">
        <v>4</v>
      </c>
      <c r="H71" s="27" t="str">
        <f t="shared" si="1"/>
        <v>Không đạt</v>
      </c>
    </row>
    <row r="72" spans="1:8" ht="15.75" customHeight="1">
      <c r="A72" s="17">
        <v>65</v>
      </c>
      <c r="B72" s="34" t="s">
        <v>642</v>
      </c>
      <c r="C72" s="35" t="s">
        <v>643</v>
      </c>
      <c r="D72" s="36" t="s">
        <v>224</v>
      </c>
      <c r="E72" s="34" t="s">
        <v>644</v>
      </c>
      <c r="F72" s="34" t="s">
        <v>54</v>
      </c>
      <c r="G72" s="27">
        <v>5</v>
      </c>
      <c r="H72" s="27" t="str">
        <f t="shared" si="1"/>
        <v>Trung bình</v>
      </c>
    </row>
    <row r="73" spans="1:8" ht="15.75" customHeight="1">
      <c r="A73" s="17">
        <v>66</v>
      </c>
      <c r="B73" s="34" t="s">
        <v>645</v>
      </c>
      <c r="C73" s="35" t="s">
        <v>646</v>
      </c>
      <c r="D73" s="36" t="s">
        <v>224</v>
      </c>
      <c r="E73" s="34" t="s">
        <v>647</v>
      </c>
      <c r="F73" s="34" t="s">
        <v>155</v>
      </c>
      <c r="G73" s="27">
        <v>5</v>
      </c>
      <c r="H73" s="27" t="str">
        <f t="shared" si="1"/>
        <v>Trung bình</v>
      </c>
    </row>
    <row r="74" spans="1:8" ht="15.75" customHeight="1">
      <c r="A74" s="17">
        <v>67</v>
      </c>
      <c r="B74" s="34" t="s">
        <v>545</v>
      </c>
      <c r="C74" s="35" t="s">
        <v>546</v>
      </c>
      <c r="D74" s="36" t="s">
        <v>389</v>
      </c>
      <c r="E74" s="34" t="s">
        <v>547</v>
      </c>
      <c r="F74" s="34" t="s">
        <v>54</v>
      </c>
      <c r="G74" s="27">
        <v>5</v>
      </c>
      <c r="H74" s="27" t="str">
        <f t="shared" si="1"/>
        <v>Trung bình</v>
      </c>
    </row>
    <row r="75" spans="1:8" ht="15.75" customHeight="1">
      <c r="A75" s="17">
        <v>68</v>
      </c>
      <c r="B75" s="34" t="s">
        <v>548</v>
      </c>
      <c r="C75" s="35" t="s">
        <v>549</v>
      </c>
      <c r="D75" s="36" t="s">
        <v>550</v>
      </c>
      <c r="E75" s="34" t="s">
        <v>551</v>
      </c>
      <c r="F75" s="34" t="s">
        <v>552</v>
      </c>
      <c r="G75" s="27">
        <v>0</v>
      </c>
      <c r="H75" s="27" t="str">
        <f t="shared" si="1"/>
        <v>Không đạt</v>
      </c>
    </row>
    <row r="76" spans="1:8" ht="15.75" customHeight="1">
      <c r="A76" s="17">
        <v>69</v>
      </c>
      <c r="B76" s="34" t="s">
        <v>648</v>
      </c>
      <c r="C76" s="35" t="s">
        <v>649</v>
      </c>
      <c r="D76" s="36" t="s">
        <v>392</v>
      </c>
      <c r="E76" s="34" t="s">
        <v>650</v>
      </c>
      <c r="F76" s="34" t="s">
        <v>69</v>
      </c>
      <c r="G76" s="27">
        <v>4</v>
      </c>
      <c r="H76" s="27" t="str">
        <f t="shared" si="1"/>
        <v>Không đạt</v>
      </c>
    </row>
    <row r="77" spans="1:8" ht="15.75" customHeight="1">
      <c r="A77" s="17">
        <v>70</v>
      </c>
      <c r="B77" s="34" t="s">
        <v>553</v>
      </c>
      <c r="C77" s="35" t="s">
        <v>554</v>
      </c>
      <c r="D77" s="36" t="s">
        <v>240</v>
      </c>
      <c r="E77" s="34" t="s">
        <v>555</v>
      </c>
      <c r="F77" s="34" t="s">
        <v>139</v>
      </c>
      <c r="G77" s="27">
        <v>4</v>
      </c>
      <c r="H77" s="27" t="str">
        <f t="shared" si="1"/>
        <v>Không đạt</v>
      </c>
    </row>
    <row r="78" spans="1:8" ht="15.75" customHeight="1">
      <c r="A78" s="17">
        <v>71</v>
      </c>
      <c r="B78" s="34" t="s">
        <v>651</v>
      </c>
      <c r="C78" s="35" t="s">
        <v>652</v>
      </c>
      <c r="D78" s="36" t="s">
        <v>240</v>
      </c>
      <c r="E78" s="34" t="s">
        <v>567</v>
      </c>
      <c r="F78" s="34" t="s">
        <v>386</v>
      </c>
      <c r="G78" s="27">
        <v>5</v>
      </c>
      <c r="H78" s="27" t="str">
        <f t="shared" si="1"/>
        <v>Trung bình</v>
      </c>
    </row>
    <row r="79" spans="1:8" ht="15.75" customHeight="1">
      <c r="A79" s="17">
        <v>72</v>
      </c>
      <c r="B79" s="34" t="s">
        <v>556</v>
      </c>
      <c r="C79" s="35" t="s">
        <v>398</v>
      </c>
      <c r="D79" s="36" t="s">
        <v>557</v>
      </c>
      <c r="E79" s="34" t="s">
        <v>558</v>
      </c>
      <c r="F79" s="34" t="s">
        <v>59</v>
      </c>
      <c r="G79" s="27">
        <v>4</v>
      </c>
      <c r="H79" s="27" t="str">
        <f t="shared" si="1"/>
        <v>Không đạt</v>
      </c>
    </row>
    <row r="80" spans="1:8" ht="15.75" customHeight="1">
      <c r="A80" s="17">
        <v>73</v>
      </c>
      <c r="B80" s="34" t="s">
        <v>448</v>
      </c>
      <c r="C80" s="35" t="s">
        <v>449</v>
      </c>
      <c r="D80" s="36" t="s">
        <v>248</v>
      </c>
      <c r="E80" s="34" t="s">
        <v>450</v>
      </c>
      <c r="F80" s="34" t="s">
        <v>54</v>
      </c>
      <c r="G80" s="27">
        <v>6</v>
      </c>
      <c r="H80" s="27" t="str">
        <f t="shared" si="1"/>
        <v>Trung bình</v>
      </c>
    </row>
    <row r="81" spans="1:8" ht="15.75" customHeight="1">
      <c r="A81" s="17">
        <v>74</v>
      </c>
      <c r="B81" s="34" t="s">
        <v>559</v>
      </c>
      <c r="C81" s="35" t="s">
        <v>560</v>
      </c>
      <c r="D81" s="36" t="s">
        <v>248</v>
      </c>
      <c r="E81" s="34" t="s">
        <v>561</v>
      </c>
      <c r="F81" s="34" t="s">
        <v>54</v>
      </c>
      <c r="G81" s="27">
        <v>6.5</v>
      </c>
      <c r="H81" s="27" t="str">
        <f t="shared" si="1"/>
        <v>Trung bình</v>
      </c>
    </row>
    <row r="82" spans="1:8" ht="15.75" customHeight="1">
      <c r="A82" s="17">
        <v>75</v>
      </c>
      <c r="B82" s="34" t="s">
        <v>451</v>
      </c>
      <c r="C82" s="35" t="s">
        <v>452</v>
      </c>
      <c r="D82" s="36" t="s">
        <v>453</v>
      </c>
      <c r="E82" s="34" t="s">
        <v>454</v>
      </c>
      <c r="F82" s="34" t="s">
        <v>185</v>
      </c>
      <c r="G82" s="27">
        <v>5</v>
      </c>
      <c r="H82" s="27" t="str">
        <f t="shared" si="1"/>
        <v>Trung bình</v>
      </c>
    </row>
    <row r="83" spans="1:8" ht="15.75" customHeight="1">
      <c r="A83" s="17">
        <v>76</v>
      </c>
      <c r="B83" s="34" t="s">
        <v>455</v>
      </c>
      <c r="C83" s="35" t="s">
        <v>456</v>
      </c>
      <c r="D83" s="36" t="s">
        <v>453</v>
      </c>
      <c r="E83" s="34" t="s">
        <v>457</v>
      </c>
      <c r="F83" s="34" t="s">
        <v>25</v>
      </c>
      <c r="G83" s="27">
        <v>6</v>
      </c>
      <c r="H83" s="27" t="str">
        <f t="shared" si="1"/>
        <v>Trung bình</v>
      </c>
    </row>
    <row r="84" spans="1:8" ht="15.75" customHeight="1">
      <c r="A84" s="17">
        <v>77</v>
      </c>
      <c r="B84" s="34" t="s">
        <v>653</v>
      </c>
      <c r="C84" s="35" t="s">
        <v>654</v>
      </c>
      <c r="D84" s="36" t="s">
        <v>453</v>
      </c>
      <c r="E84" s="34" t="s">
        <v>655</v>
      </c>
      <c r="F84" s="34" t="s">
        <v>486</v>
      </c>
      <c r="G84" s="27">
        <v>5</v>
      </c>
      <c r="H84" s="27" t="str">
        <f t="shared" si="1"/>
        <v>Trung bình</v>
      </c>
    </row>
    <row r="85" spans="1:8" ht="15.75" customHeight="1">
      <c r="A85" s="17">
        <v>78</v>
      </c>
      <c r="B85" s="34" t="s">
        <v>656</v>
      </c>
      <c r="C85" s="35" t="s">
        <v>657</v>
      </c>
      <c r="D85" s="36" t="s">
        <v>658</v>
      </c>
      <c r="E85" s="34" t="s">
        <v>659</v>
      </c>
      <c r="F85" s="34" t="s">
        <v>54</v>
      </c>
      <c r="G85" s="27">
        <v>7</v>
      </c>
      <c r="H85" s="27" t="str">
        <f t="shared" si="1"/>
        <v>Khá</v>
      </c>
    </row>
    <row r="86" spans="1:8" ht="15.75" customHeight="1">
      <c r="A86" s="17">
        <v>79</v>
      </c>
      <c r="B86" s="34" t="s">
        <v>660</v>
      </c>
      <c r="C86" s="35" t="s">
        <v>75</v>
      </c>
      <c r="D86" s="36" t="s">
        <v>658</v>
      </c>
      <c r="E86" s="34" t="s">
        <v>661</v>
      </c>
      <c r="F86" s="34" t="s">
        <v>54</v>
      </c>
      <c r="G86" s="27">
        <v>5</v>
      </c>
      <c r="H86" s="27" t="str">
        <f t="shared" si="1"/>
        <v>Trung bình</v>
      </c>
    </row>
    <row r="87" spans="1:8" ht="15.75" customHeight="1">
      <c r="A87" s="17">
        <v>80</v>
      </c>
      <c r="B87" s="34" t="s">
        <v>562</v>
      </c>
      <c r="C87" s="35" t="s">
        <v>563</v>
      </c>
      <c r="D87" s="36" t="s">
        <v>564</v>
      </c>
      <c r="E87" s="34" t="s">
        <v>34</v>
      </c>
      <c r="F87" s="34" t="s">
        <v>30</v>
      </c>
      <c r="G87" s="27">
        <v>0</v>
      </c>
      <c r="H87" s="27" t="str">
        <f t="shared" si="1"/>
        <v>Không đạt</v>
      </c>
    </row>
    <row r="88" spans="1:8" ht="15.75" customHeight="1">
      <c r="A88" s="17">
        <v>81</v>
      </c>
      <c r="B88" s="34" t="s">
        <v>458</v>
      </c>
      <c r="C88" s="35" t="s">
        <v>459</v>
      </c>
      <c r="D88" s="36" t="s">
        <v>260</v>
      </c>
      <c r="E88" s="34" t="s">
        <v>460</v>
      </c>
      <c r="F88" s="34" t="s">
        <v>386</v>
      </c>
      <c r="G88" s="27">
        <v>4</v>
      </c>
      <c r="H88" s="27" t="str">
        <f>IF(G88="v","Không đạt",IF(G88&lt;5,"Không đạt",IF(G88&gt;=8,"Giỏi",IF(G88&gt;=7,"Khá","Trung bình"))))</f>
        <v>Không đạt</v>
      </c>
    </row>
    <row r="89" ht="5.25" customHeight="1"/>
    <row r="90" spans="1:8" ht="15.75" customHeight="1">
      <c r="A90" s="23" t="str">
        <f>"Tổng số thí sinh dự thi: "&amp;COUNT(A8:A88)</f>
        <v>Tổng số thí sinh dự thi: 81</v>
      </c>
      <c r="B90" s="23"/>
      <c r="C90" s="20"/>
      <c r="D90" s="20"/>
      <c r="E90" s="57" t="s">
        <v>15</v>
      </c>
      <c r="F90" s="57"/>
      <c r="G90" s="57"/>
      <c r="H90" s="57"/>
    </row>
    <row r="91" spans="1:8" ht="15.75" customHeight="1">
      <c r="A91" s="20" t="s">
        <v>16</v>
      </c>
      <c r="C91" s="31">
        <f>COUNT(A8:A88)-C92</f>
        <v>42</v>
      </c>
      <c r="E91" s="57" t="s">
        <v>10</v>
      </c>
      <c r="F91" s="57"/>
      <c r="G91" s="57"/>
      <c r="H91" s="57"/>
    </row>
    <row r="92" spans="1:8" ht="15.75" customHeight="1">
      <c r="A92" s="22" t="s">
        <v>17</v>
      </c>
      <c r="C92" s="31">
        <f>COUNTIF(H8:H88,"không đạt")</f>
        <v>39</v>
      </c>
      <c r="E92" s="21"/>
      <c r="F92" s="25"/>
      <c r="G92" s="24"/>
      <c r="H92" s="19"/>
    </row>
    <row r="93" spans="5:8" ht="15.75" customHeight="1">
      <c r="E93" s="56" t="s">
        <v>847</v>
      </c>
      <c r="F93" s="56"/>
      <c r="G93" s="56"/>
      <c r="H93" s="56"/>
    </row>
    <row r="94" spans="6:8" ht="15.75" customHeight="1">
      <c r="F94" s="21"/>
      <c r="G94" s="26"/>
      <c r="H94" s="21"/>
    </row>
    <row r="95" spans="6:8" ht="15.75" customHeight="1">
      <c r="F95" s="21"/>
      <c r="G95" s="26"/>
      <c r="H95" s="21"/>
    </row>
    <row r="96" spans="5:8" ht="15.75" customHeight="1">
      <c r="E96" s="57" t="s">
        <v>18</v>
      </c>
      <c r="F96" s="57"/>
      <c r="G96" s="57"/>
      <c r="H96" s="57"/>
    </row>
  </sheetData>
  <sheetProtection/>
  <mergeCells count="11">
    <mergeCell ref="E93:H93"/>
    <mergeCell ref="C7:D7"/>
    <mergeCell ref="E90:H90"/>
    <mergeCell ref="E91:H91"/>
    <mergeCell ref="E96:H96"/>
    <mergeCell ref="A1:D1"/>
    <mergeCell ref="E1:H1"/>
    <mergeCell ref="A2:D2"/>
    <mergeCell ref="E2:H2"/>
    <mergeCell ref="A4:H4"/>
    <mergeCell ref="A5:H5"/>
  </mergeCells>
  <printOptions horizontalCentered="1"/>
  <pageMargins left="0.1968503937007874" right="0.1968503937007874" top="0.4724409448818898" bottom="0.31496062992125984" header="0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E26" sqref="E26:H26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60" t="s">
        <v>4</v>
      </c>
      <c r="B1" s="60"/>
      <c r="C1" s="60"/>
      <c r="D1" s="60"/>
      <c r="E1" s="58" t="s">
        <v>5</v>
      </c>
      <c r="F1" s="58"/>
      <c r="G1" s="58"/>
      <c r="H1" s="58"/>
      <c r="K1" s="10"/>
    </row>
    <row r="2" spans="1:12" ht="15.75">
      <c r="A2" s="58" t="s">
        <v>3</v>
      </c>
      <c r="B2" s="58"/>
      <c r="C2" s="58"/>
      <c r="D2" s="58"/>
      <c r="E2" s="59" t="s">
        <v>6</v>
      </c>
      <c r="F2" s="59"/>
      <c r="G2" s="59"/>
      <c r="H2" s="59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54" t="s">
        <v>12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.75" customHeight="1">
      <c r="A5" s="55" t="s">
        <v>19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61" t="s">
        <v>8</v>
      </c>
      <c r="D7" s="62"/>
      <c r="E7" s="3" t="s">
        <v>1</v>
      </c>
      <c r="F7" s="3" t="s">
        <v>2</v>
      </c>
      <c r="G7" s="32" t="s">
        <v>14</v>
      </c>
      <c r="H7" s="4" t="s">
        <v>9</v>
      </c>
    </row>
    <row r="8" spans="1:8" ht="16.5" customHeight="1">
      <c r="A8" s="17">
        <v>1</v>
      </c>
      <c r="B8" s="38" t="s">
        <v>662</v>
      </c>
      <c r="C8" s="39" t="s">
        <v>89</v>
      </c>
      <c r="D8" s="40" t="s">
        <v>48</v>
      </c>
      <c r="E8" s="38" t="s">
        <v>663</v>
      </c>
      <c r="F8" s="38" t="s">
        <v>155</v>
      </c>
      <c r="G8" s="28">
        <v>7</v>
      </c>
      <c r="H8" s="27" t="str">
        <f>IF(G8="v","Không đạt",IF(G8&lt;5,"Không đạt",IF(G8&gt;=8,"Giỏi",IF(G8&gt;=7,"Khá","Trung bình"))))</f>
        <v>Khá</v>
      </c>
    </row>
    <row r="9" spans="1:8" ht="16.5" customHeight="1">
      <c r="A9" s="17">
        <v>2</v>
      </c>
      <c r="B9" s="38" t="s">
        <v>664</v>
      </c>
      <c r="C9" s="39" t="s">
        <v>665</v>
      </c>
      <c r="D9" s="40" t="s">
        <v>666</v>
      </c>
      <c r="E9" s="38" t="s">
        <v>667</v>
      </c>
      <c r="F9" s="38" t="s">
        <v>69</v>
      </c>
      <c r="G9" s="27">
        <v>5</v>
      </c>
      <c r="H9" s="27" t="str">
        <f aca="true" t="shared" si="0" ref="H9:H21">IF(G9="v","Không đạt",IF(G9&lt;5,"Không đạt",IF(G9&gt;=8,"Giỏi",IF(G9&gt;=7,"Khá","Trung bình"))))</f>
        <v>Trung bình</v>
      </c>
    </row>
    <row r="10" spans="1:8" ht="16.5" customHeight="1">
      <c r="A10" s="17">
        <v>3</v>
      </c>
      <c r="B10" s="38" t="s">
        <v>668</v>
      </c>
      <c r="C10" s="39" t="s">
        <v>669</v>
      </c>
      <c r="D10" s="40" t="s">
        <v>288</v>
      </c>
      <c r="E10" s="38" t="s">
        <v>670</v>
      </c>
      <c r="F10" s="38" t="s">
        <v>45</v>
      </c>
      <c r="G10" s="27">
        <v>7</v>
      </c>
      <c r="H10" s="27" t="str">
        <f t="shared" si="0"/>
        <v>Khá</v>
      </c>
    </row>
    <row r="11" spans="1:8" ht="16.5" customHeight="1">
      <c r="A11" s="17">
        <v>4</v>
      </c>
      <c r="B11" s="38" t="s">
        <v>671</v>
      </c>
      <c r="C11" s="39" t="s">
        <v>327</v>
      </c>
      <c r="D11" s="40" t="s">
        <v>672</v>
      </c>
      <c r="E11" s="38" t="s">
        <v>673</v>
      </c>
      <c r="F11" s="38" t="s">
        <v>69</v>
      </c>
      <c r="G11" s="27">
        <v>0</v>
      </c>
      <c r="H11" s="27" t="str">
        <f t="shared" si="0"/>
        <v>Không đạt</v>
      </c>
    </row>
    <row r="12" spans="1:8" ht="16.5" customHeight="1">
      <c r="A12" s="17">
        <v>5</v>
      </c>
      <c r="B12" s="38" t="s">
        <v>674</v>
      </c>
      <c r="C12" s="39" t="s">
        <v>675</v>
      </c>
      <c r="D12" s="40" t="s">
        <v>676</v>
      </c>
      <c r="E12" s="38" t="s">
        <v>677</v>
      </c>
      <c r="F12" s="38" t="s">
        <v>168</v>
      </c>
      <c r="G12" s="27">
        <v>5</v>
      </c>
      <c r="H12" s="27" t="str">
        <f t="shared" si="0"/>
        <v>Trung bình</v>
      </c>
    </row>
    <row r="13" spans="1:8" ht="16.5" customHeight="1">
      <c r="A13" s="17">
        <v>6</v>
      </c>
      <c r="B13" s="38" t="s">
        <v>678</v>
      </c>
      <c r="C13" s="39" t="s">
        <v>679</v>
      </c>
      <c r="D13" s="40" t="s">
        <v>680</v>
      </c>
      <c r="E13" s="38" t="s">
        <v>518</v>
      </c>
      <c r="F13" s="38" t="s">
        <v>681</v>
      </c>
      <c r="G13" s="27">
        <v>7</v>
      </c>
      <c r="H13" s="27" t="str">
        <f t="shared" si="0"/>
        <v>Khá</v>
      </c>
    </row>
    <row r="14" spans="1:8" ht="16.5" customHeight="1">
      <c r="A14" s="17">
        <v>7</v>
      </c>
      <c r="B14" s="38" t="s">
        <v>682</v>
      </c>
      <c r="C14" s="39" t="s">
        <v>366</v>
      </c>
      <c r="D14" s="40" t="s">
        <v>517</v>
      </c>
      <c r="E14" s="38" t="s">
        <v>683</v>
      </c>
      <c r="F14" s="38" t="s">
        <v>155</v>
      </c>
      <c r="G14" s="27">
        <v>1</v>
      </c>
      <c r="H14" s="27" t="str">
        <f t="shared" si="0"/>
        <v>Không đạt</v>
      </c>
    </row>
    <row r="15" spans="1:8" ht="16.5" customHeight="1">
      <c r="A15" s="17">
        <v>8</v>
      </c>
      <c r="B15" s="38" t="s">
        <v>684</v>
      </c>
      <c r="C15" s="39" t="s">
        <v>685</v>
      </c>
      <c r="D15" s="40" t="s">
        <v>686</v>
      </c>
      <c r="E15" s="38" t="s">
        <v>687</v>
      </c>
      <c r="F15" s="38" t="s">
        <v>54</v>
      </c>
      <c r="G15" s="27">
        <v>1</v>
      </c>
      <c r="H15" s="27" t="str">
        <f t="shared" si="0"/>
        <v>Không đạt</v>
      </c>
    </row>
    <row r="16" spans="1:8" ht="16.5" customHeight="1">
      <c r="A16" s="17">
        <v>9</v>
      </c>
      <c r="B16" s="38" t="s">
        <v>688</v>
      </c>
      <c r="C16" s="39" t="s">
        <v>689</v>
      </c>
      <c r="D16" s="40" t="s">
        <v>690</v>
      </c>
      <c r="E16" s="38" t="s">
        <v>163</v>
      </c>
      <c r="F16" s="38" t="s">
        <v>54</v>
      </c>
      <c r="G16" s="27">
        <v>4</v>
      </c>
      <c r="H16" s="27" t="str">
        <f t="shared" si="0"/>
        <v>Không đạt</v>
      </c>
    </row>
    <row r="17" spans="1:8" ht="16.5" customHeight="1">
      <c r="A17" s="17">
        <v>10</v>
      </c>
      <c r="B17" s="38" t="s">
        <v>691</v>
      </c>
      <c r="C17" s="39" t="s">
        <v>157</v>
      </c>
      <c r="D17" s="40" t="s">
        <v>166</v>
      </c>
      <c r="E17" s="38" t="s">
        <v>692</v>
      </c>
      <c r="F17" s="38" t="s">
        <v>54</v>
      </c>
      <c r="G17" s="27">
        <v>7</v>
      </c>
      <c r="H17" s="27" t="str">
        <f t="shared" si="0"/>
        <v>Khá</v>
      </c>
    </row>
    <row r="18" spans="1:8" ht="16.5" customHeight="1">
      <c r="A18" s="17">
        <v>11</v>
      </c>
      <c r="B18" s="38" t="s">
        <v>693</v>
      </c>
      <c r="C18" s="39" t="s">
        <v>694</v>
      </c>
      <c r="D18" s="40" t="s">
        <v>355</v>
      </c>
      <c r="E18" s="38" t="s">
        <v>695</v>
      </c>
      <c r="F18" s="38" t="s">
        <v>25</v>
      </c>
      <c r="G18" s="27">
        <v>7</v>
      </c>
      <c r="H18" s="27" t="str">
        <f t="shared" si="0"/>
        <v>Khá</v>
      </c>
    </row>
    <row r="19" spans="1:8" ht="16.5" customHeight="1">
      <c r="A19" s="17">
        <v>12</v>
      </c>
      <c r="B19" s="38" t="s">
        <v>696</v>
      </c>
      <c r="C19" s="39" t="s">
        <v>697</v>
      </c>
      <c r="D19" s="40" t="s">
        <v>698</v>
      </c>
      <c r="E19" s="38" t="s">
        <v>699</v>
      </c>
      <c r="F19" s="38" t="s">
        <v>700</v>
      </c>
      <c r="G19" s="27">
        <v>7</v>
      </c>
      <c r="H19" s="27" t="str">
        <f t="shared" si="0"/>
        <v>Khá</v>
      </c>
    </row>
    <row r="20" spans="1:8" ht="16.5" customHeight="1">
      <c r="A20" s="17">
        <v>13</v>
      </c>
      <c r="B20" s="38" t="s">
        <v>701</v>
      </c>
      <c r="C20" s="39" t="s">
        <v>702</v>
      </c>
      <c r="D20" s="40" t="s">
        <v>703</v>
      </c>
      <c r="E20" s="38" t="s">
        <v>704</v>
      </c>
      <c r="F20" s="38" t="s">
        <v>705</v>
      </c>
      <c r="G20" s="27">
        <v>1</v>
      </c>
      <c r="H20" s="27" t="str">
        <f t="shared" si="0"/>
        <v>Không đạt</v>
      </c>
    </row>
    <row r="21" spans="1:8" ht="16.5" customHeight="1">
      <c r="A21" s="17">
        <v>14</v>
      </c>
      <c r="B21" s="38" t="s">
        <v>706</v>
      </c>
      <c r="C21" s="39" t="s">
        <v>89</v>
      </c>
      <c r="D21" s="40" t="s">
        <v>707</v>
      </c>
      <c r="E21" s="38" t="s">
        <v>708</v>
      </c>
      <c r="F21" s="38" t="s">
        <v>700</v>
      </c>
      <c r="G21" s="27">
        <v>4</v>
      </c>
      <c r="H21" s="27" t="str">
        <f t="shared" si="0"/>
        <v>Không đạt</v>
      </c>
    </row>
    <row r="22" ht="5.25" customHeight="1"/>
    <row r="23" spans="1:8" ht="15.75" customHeight="1">
      <c r="A23" s="23" t="str">
        <f>"Tổng số thí sinh dự thi: "&amp;COUNT(A8:A21)</f>
        <v>Tổng số thí sinh dự thi: 14</v>
      </c>
      <c r="B23" s="23"/>
      <c r="C23" s="20"/>
      <c r="D23" s="20"/>
      <c r="E23" s="57" t="s">
        <v>15</v>
      </c>
      <c r="F23" s="57"/>
      <c r="G23" s="57"/>
      <c r="H23" s="57"/>
    </row>
    <row r="24" spans="1:8" ht="15.75" customHeight="1">
      <c r="A24" s="20" t="s">
        <v>16</v>
      </c>
      <c r="C24" s="31">
        <f>COUNT(A8:A21)-C25</f>
        <v>8</v>
      </c>
      <c r="E24" s="57" t="s">
        <v>10</v>
      </c>
      <c r="F24" s="57"/>
      <c r="G24" s="57"/>
      <c r="H24" s="57"/>
    </row>
    <row r="25" spans="1:8" ht="15.75" customHeight="1">
      <c r="A25" s="22" t="s">
        <v>17</v>
      </c>
      <c r="C25" s="31">
        <f>COUNTIF(H8:H21,"không đạt")</f>
        <v>6</v>
      </c>
      <c r="E25" s="21"/>
      <c r="F25" s="25"/>
      <c r="G25" s="24"/>
      <c r="H25" s="19"/>
    </row>
    <row r="26" spans="5:8" ht="15.75" customHeight="1">
      <c r="E26" s="56" t="s">
        <v>847</v>
      </c>
      <c r="F26" s="56"/>
      <c r="G26" s="56"/>
      <c r="H26" s="56"/>
    </row>
    <row r="27" spans="6:8" ht="15.75" customHeight="1">
      <c r="F27" s="21"/>
      <c r="G27" s="26"/>
      <c r="H27" s="21"/>
    </row>
    <row r="28" spans="6:8" ht="15.75" customHeight="1">
      <c r="F28" s="21"/>
      <c r="G28" s="26"/>
      <c r="H28" s="21"/>
    </row>
    <row r="29" spans="5:8" ht="15.75" customHeight="1">
      <c r="E29" s="57" t="s">
        <v>18</v>
      </c>
      <c r="F29" s="57"/>
      <c r="G29" s="57"/>
      <c r="H29" s="57"/>
    </row>
  </sheetData>
  <sheetProtection/>
  <mergeCells count="11">
    <mergeCell ref="E26:H26"/>
    <mergeCell ref="C7:D7"/>
    <mergeCell ref="E23:H23"/>
    <mergeCell ref="E24:H24"/>
    <mergeCell ref="E29:H29"/>
    <mergeCell ref="A1:D1"/>
    <mergeCell ref="E1:H1"/>
    <mergeCell ref="A2:D2"/>
    <mergeCell ref="E2:H2"/>
    <mergeCell ref="A4:H4"/>
    <mergeCell ref="A5:H5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37">
      <selection activeCell="E56" sqref="E56:H56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 customHeight="1">
      <c r="A1" s="60" t="s">
        <v>4</v>
      </c>
      <c r="B1" s="60"/>
      <c r="C1" s="60"/>
      <c r="D1" s="60"/>
      <c r="E1" s="58" t="s">
        <v>5</v>
      </c>
      <c r="F1" s="58"/>
      <c r="G1" s="58"/>
      <c r="H1" s="58"/>
      <c r="K1" s="10"/>
    </row>
    <row r="2" spans="1:12" ht="15" customHeight="1">
      <c r="A2" s="58" t="s">
        <v>3</v>
      </c>
      <c r="B2" s="58"/>
      <c r="C2" s="58"/>
      <c r="D2" s="58"/>
      <c r="E2" s="59" t="s">
        <v>6</v>
      </c>
      <c r="F2" s="59"/>
      <c r="G2" s="59"/>
      <c r="H2" s="59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19.5" customHeight="1">
      <c r="A4" s="54" t="s">
        <v>20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" customHeight="1">
      <c r="A5" s="55" t="s">
        <v>19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3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25.5" customHeight="1">
      <c r="A7" s="3" t="s">
        <v>0</v>
      </c>
      <c r="B7" s="30" t="s">
        <v>13</v>
      </c>
      <c r="C7" s="61" t="s">
        <v>8</v>
      </c>
      <c r="D7" s="62"/>
      <c r="E7" s="3" t="s">
        <v>1</v>
      </c>
      <c r="F7" s="3" t="s">
        <v>2</v>
      </c>
      <c r="G7" s="32" t="s">
        <v>14</v>
      </c>
      <c r="H7" s="4" t="s">
        <v>9</v>
      </c>
    </row>
    <row r="8" spans="1:8" ht="15" customHeight="1">
      <c r="A8" s="17">
        <v>1</v>
      </c>
      <c r="B8" s="41" t="s">
        <v>709</v>
      </c>
      <c r="C8" s="42" t="s">
        <v>710</v>
      </c>
      <c r="D8" s="43" t="s">
        <v>711</v>
      </c>
      <c r="E8" s="44" t="s">
        <v>712</v>
      </c>
      <c r="F8" s="27" t="s">
        <v>40</v>
      </c>
      <c r="G8" s="28">
        <v>5</v>
      </c>
      <c r="H8" s="27" t="str">
        <f>IF(G8="v","Không đạt",IF(G8&lt;5,"Không đạt",IF(G8&gt;=8,"Giỏi",IF(G8&gt;=7,"Khá","Trung bình"))))</f>
        <v>Trung bình</v>
      </c>
    </row>
    <row r="9" spans="1:8" ht="15" customHeight="1">
      <c r="A9" s="17">
        <v>2</v>
      </c>
      <c r="B9" s="41" t="s">
        <v>713</v>
      </c>
      <c r="C9" s="42" t="s">
        <v>714</v>
      </c>
      <c r="D9" s="43" t="s">
        <v>715</v>
      </c>
      <c r="E9" s="44" t="s">
        <v>716</v>
      </c>
      <c r="F9" s="27" t="s">
        <v>717</v>
      </c>
      <c r="G9" s="27">
        <v>5</v>
      </c>
      <c r="H9" s="27" t="str">
        <f aca="true" t="shared" si="0" ref="H9:H48">IF(G9="v","Không đạt",IF(G9&lt;5,"Không đạt",IF(G9&gt;=8,"Giỏi",IF(G9&gt;=7,"Khá","Trung bình"))))</f>
        <v>Trung bình</v>
      </c>
    </row>
    <row r="10" spans="1:8" ht="15" customHeight="1">
      <c r="A10" s="17">
        <v>3</v>
      </c>
      <c r="B10" s="41" t="s">
        <v>718</v>
      </c>
      <c r="C10" s="45" t="s">
        <v>719</v>
      </c>
      <c r="D10" s="46" t="s">
        <v>720</v>
      </c>
      <c r="E10" s="44" t="s">
        <v>721</v>
      </c>
      <c r="F10" s="27" t="s">
        <v>722</v>
      </c>
      <c r="G10" s="27">
        <v>4</v>
      </c>
      <c r="H10" s="27" t="str">
        <f t="shared" si="0"/>
        <v>Không đạt</v>
      </c>
    </row>
    <row r="11" spans="1:8" ht="15" customHeight="1">
      <c r="A11" s="17">
        <v>4</v>
      </c>
      <c r="B11" s="41" t="s">
        <v>723</v>
      </c>
      <c r="C11" s="42" t="s">
        <v>724</v>
      </c>
      <c r="D11" s="43" t="s">
        <v>725</v>
      </c>
      <c r="E11" s="44" t="s">
        <v>726</v>
      </c>
      <c r="F11" s="27" t="s">
        <v>234</v>
      </c>
      <c r="G11" s="27">
        <v>5</v>
      </c>
      <c r="H11" s="27" t="str">
        <f t="shared" si="0"/>
        <v>Trung bình</v>
      </c>
    </row>
    <row r="12" spans="1:8" ht="15" customHeight="1">
      <c r="A12" s="17">
        <v>5</v>
      </c>
      <c r="B12" s="41" t="s">
        <v>727</v>
      </c>
      <c r="C12" s="47" t="s">
        <v>728</v>
      </c>
      <c r="D12" s="48" t="s">
        <v>729</v>
      </c>
      <c r="E12" s="49" t="s">
        <v>730</v>
      </c>
      <c r="F12" s="27" t="s">
        <v>40</v>
      </c>
      <c r="G12" s="27">
        <v>5</v>
      </c>
      <c r="H12" s="27" t="str">
        <f t="shared" si="0"/>
        <v>Trung bình</v>
      </c>
    </row>
    <row r="13" spans="1:8" ht="15" customHeight="1">
      <c r="A13" s="17">
        <v>6</v>
      </c>
      <c r="B13" s="41" t="s">
        <v>731</v>
      </c>
      <c r="C13" s="42" t="s">
        <v>732</v>
      </c>
      <c r="D13" s="43" t="s">
        <v>733</v>
      </c>
      <c r="E13" s="44">
        <v>32819</v>
      </c>
      <c r="F13" s="27" t="s">
        <v>734</v>
      </c>
      <c r="G13" s="27">
        <v>6</v>
      </c>
      <c r="H13" s="27" t="str">
        <f t="shared" si="0"/>
        <v>Trung bình</v>
      </c>
    </row>
    <row r="14" spans="1:8" ht="15" customHeight="1">
      <c r="A14" s="17">
        <v>7</v>
      </c>
      <c r="B14" s="41" t="s">
        <v>735</v>
      </c>
      <c r="C14" s="42" t="s">
        <v>736</v>
      </c>
      <c r="D14" s="43" t="s">
        <v>737</v>
      </c>
      <c r="E14" s="44">
        <v>30199</v>
      </c>
      <c r="F14" s="27" t="s">
        <v>722</v>
      </c>
      <c r="G14" s="27">
        <v>4</v>
      </c>
      <c r="H14" s="27" t="str">
        <f t="shared" si="0"/>
        <v>Không đạt</v>
      </c>
    </row>
    <row r="15" spans="1:8" ht="15" customHeight="1">
      <c r="A15" s="17">
        <v>8</v>
      </c>
      <c r="B15" s="41" t="s">
        <v>738</v>
      </c>
      <c r="C15" s="42" t="s">
        <v>739</v>
      </c>
      <c r="D15" s="43" t="s">
        <v>412</v>
      </c>
      <c r="E15" s="44">
        <v>28768</v>
      </c>
      <c r="F15" s="27" t="s">
        <v>740</v>
      </c>
      <c r="G15" s="27">
        <v>4</v>
      </c>
      <c r="H15" s="27" t="str">
        <f t="shared" si="0"/>
        <v>Không đạt</v>
      </c>
    </row>
    <row r="16" spans="1:8" ht="15" customHeight="1">
      <c r="A16" s="17">
        <v>9</v>
      </c>
      <c r="B16" s="41" t="s">
        <v>741</v>
      </c>
      <c r="C16" s="42" t="s">
        <v>89</v>
      </c>
      <c r="D16" s="43" t="s">
        <v>481</v>
      </c>
      <c r="E16" s="44">
        <v>27099</v>
      </c>
      <c r="F16" s="27" t="s">
        <v>734</v>
      </c>
      <c r="G16" s="27">
        <v>5</v>
      </c>
      <c r="H16" s="27" t="str">
        <f t="shared" si="0"/>
        <v>Trung bình</v>
      </c>
    </row>
    <row r="17" spans="1:8" ht="15" customHeight="1">
      <c r="A17" s="17">
        <v>10</v>
      </c>
      <c r="B17" s="41" t="s">
        <v>742</v>
      </c>
      <c r="C17" s="42" t="s">
        <v>366</v>
      </c>
      <c r="D17" s="43" t="s">
        <v>743</v>
      </c>
      <c r="E17" s="44">
        <v>26833</v>
      </c>
      <c r="F17" s="27" t="s">
        <v>717</v>
      </c>
      <c r="G17" s="27">
        <v>3</v>
      </c>
      <c r="H17" s="27" t="str">
        <f t="shared" si="0"/>
        <v>Không đạt</v>
      </c>
    </row>
    <row r="18" spans="1:8" ht="15" customHeight="1">
      <c r="A18" s="17">
        <v>11</v>
      </c>
      <c r="B18" s="41" t="s">
        <v>744</v>
      </c>
      <c r="C18" s="42" t="s">
        <v>745</v>
      </c>
      <c r="D18" s="43" t="s">
        <v>746</v>
      </c>
      <c r="E18" s="44">
        <v>26584</v>
      </c>
      <c r="F18" s="27" t="s">
        <v>722</v>
      </c>
      <c r="G18" s="27">
        <v>3</v>
      </c>
      <c r="H18" s="27" t="str">
        <f t="shared" si="0"/>
        <v>Không đạt</v>
      </c>
    </row>
    <row r="19" spans="1:8" ht="15" customHeight="1">
      <c r="A19" s="17">
        <v>12</v>
      </c>
      <c r="B19" s="41" t="s">
        <v>747</v>
      </c>
      <c r="C19" s="42" t="s">
        <v>748</v>
      </c>
      <c r="D19" s="43" t="s">
        <v>749</v>
      </c>
      <c r="E19" s="44" t="s">
        <v>750</v>
      </c>
      <c r="F19" s="27" t="s">
        <v>751</v>
      </c>
      <c r="G19" s="27">
        <v>5</v>
      </c>
      <c r="H19" s="27" t="str">
        <f t="shared" si="0"/>
        <v>Trung bình</v>
      </c>
    </row>
    <row r="20" spans="1:8" ht="15" customHeight="1">
      <c r="A20" s="17">
        <v>13</v>
      </c>
      <c r="B20" s="41" t="s">
        <v>752</v>
      </c>
      <c r="C20" s="50" t="s">
        <v>753</v>
      </c>
      <c r="D20" s="51" t="s">
        <v>498</v>
      </c>
      <c r="E20" s="52" t="s">
        <v>754</v>
      </c>
      <c r="F20" s="27" t="s">
        <v>54</v>
      </c>
      <c r="G20" s="27">
        <v>3</v>
      </c>
      <c r="H20" s="27" t="str">
        <f t="shared" si="0"/>
        <v>Không đạt</v>
      </c>
    </row>
    <row r="21" spans="1:8" ht="15" customHeight="1">
      <c r="A21" s="17">
        <v>14</v>
      </c>
      <c r="B21" s="41" t="s">
        <v>755</v>
      </c>
      <c r="C21" s="42" t="s">
        <v>756</v>
      </c>
      <c r="D21" s="43" t="s">
        <v>757</v>
      </c>
      <c r="E21" s="44" t="s">
        <v>758</v>
      </c>
      <c r="F21" s="27" t="s">
        <v>717</v>
      </c>
      <c r="G21" s="27">
        <v>5</v>
      </c>
      <c r="H21" s="27" t="str">
        <f t="shared" si="0"/>
        <v>Trung bình</v>
      </c>
    </row>
    <row r="22" spans="1:8" ht="15" customHeight="1">
      <c r="A22" s="17">
        <v>15</v>
      </c>
      <c r="B22" s="41" t="s">
        <v>759</v>
      </c>
      <c r="C22" s="42" t="s">
        <v>582</v>
      </c>
      <c r="D22" s="43" t="s">
        <v>760</v>
      </c>
      <c r="E22" s="44">
        <v>27919</v>
      </c>
      <c r="F22" s="27" t="s">
        <v>40</v>
      </c>
      <c r="G22" s="27">
        <v>5</v>
      </c>
      <c r="H22" s="27" t="str">
        <f t="shared" si="0"/>
        <v>Trung bình</v>
      </c>
    </row>
    <row r="23" spans="1:8" ht="15" customHeight="1">
      <c r="A23" s="17">
        <v>16</v>
      </c>
      <c r="B23" s="41" t="s">
        <v>761</v>
      </c>
      <c r="C23" s="42" t="s">
        <v>762</v>
      </c>
      <c r="D23" s="43" t="s">
        <v>763</v>
      </c>
      <c r="E23" s="44" t="s">
        <v>764</v>
      </c>
      <c r="F23" s="27" t="s">
        <v>765</v>
      </c>
      <c r="G23" s="27">
        <v>6</v>
      </c>
      <c r="H23" s="27" t="str">
        <f t="shared" si="0"/>
        <v>Trung bình</v>
      </c>
    </row>
    <row r="24" spans="1:8" ht="15" customHeight="1">
      <c r="A24" s="17">
        <v>17</v>
      </c>
      <c r="B24" s="41" t="s">
        <v>766</v>
      </c>
      <c r="C24" s="42" t="s">
        <v>767</v>
      </c>
      <c r="D24" s="43" t="s">
        <v>768</v>
      </c>
      <c r="E24" s="44">
        <v>31204</v>
      </c>
      <c r="F24" s="27" t="s">
        <v>734</v>
      </c>
      <c r="G24" s="27">
        <v>6</v>
      </c>
      <c r="H24" s="27" t="str">
        <f t="shared" si="0"/>
        <v>Trung bình</v>
      </c>
    </row>
    <row r="25" spans="1:8" ht="15" customHeight="1">
      <c r="A25" s="17">
        <v>18</v>
      </c>
      <c r="B25" s="41" t="s">
        <v>769</v>
      </c>
      <c r="C25" s="42" t="s">
        <v>770</v>
      </c>
      <c r="D25" s="43" t="s">
        <v>508</v>
      </c>
      <c r="E25" s="44">
        <v>32184</v>
      </c>
      <c r="F25" s="27" t="s">
        <v>771</v>
      </c>
      <c r="G25" s="27">
        <v>6</v>
      </c>
      <c r="H25" s="27" t="str">
        <f t="shared" si="0"/>
        <v>Trung bình</v>
      </c>
    </row>
    <row r="26" spans="1:8" ht="15" customHeight="1">
      <c r="A26" s="17">
        <v>19</v>
      </c>
      <c r="B26" s="41" t="s">
        <v>772</v>
      </c>
      <c r="C26" s="42" t="s">
        <v>773</v>
      </c>
      <c r="D26" s="43" t="s">
        <v>774</v>
      </c>
      <c r="E26" s="44" t="s">
        <v>775</v>
      </c>
      <c r="F26" s="27" t="s">
        <v>776</v>
      </c>
      <c r="G26" s="27">
        <v>5</v>
      </c>
      <c r="H26" s="27" t="str">
        <f t="shared" si="0"/>
        <v>Trung bình</v>
      </c>
    </row>
    <row r="27" spans="1:8" ht="15" customHeight="1">
      <c r="A27" s="17">
        <v>20</v>
      </c>
      <c r="B27" s="41" t="s">
        <v>777</v>
      </c>
      <c r="C27" s="42" t="s">
        <v>778</v>
      </c>
      <c r="D27" s="43" t="s">
        <v>779</v>
      </c>
      <c r="E27" s="44">
        <v>29985</v>
      </c>
      <c r="F27" s="27" t="s">
        <v>40</v>
      </c>
      <c r="G27" s="27">
        <v>7</v>
      </c>
      <c r="H27" s="27" t="str">
        <f t="shared" si="0"/>
        <v>Khá</v>
      </c>
    </row>
    <row r="28" spans="1:8" ht="15" customHeight="1">
      <c r="A28" s="17">
        <v>21</v>
      </c>
      <c r="B28" s="41" t="s">
        <v>780</v>
      </c>
      <c r="C28" s="42" t="s">
        <v>781</v>
      </c>
      <c r="D28" s="43" t="s">
        <v>782</v>
      </c>
      <c r="E28" s="44" t="s">
        <v>783</v>
      </c>
      <c r="F28" s="27" t="s">
        <v>784</v>
      </c>
      <c r="G28" s="29" t="s">
        <v>393</v>
      </c>
      <c r="H28" s="27" t="str">
        <f t="shared" si="0"/>
        <v>Không đạt</v>
      </c>
    </row>
    <row r="29" spans="1:8" ht="15" customHeight="1">
      <c r="A29" s="17">
        <v>22</v>
      </c>
      <c r="B29" s="41" t="s">
        <v>785</v>
      </c>
      <c r="C29" s="42" t="s">
        <v>786</v>
      </c>
      <c r="D29" s="43" t="s">
        <v>121</v>
      </c>
      <c r="E29" s="44">
        <v>29713</v>
      </c>
      <c r="F29" s="27" t="s">
        <v>722</v>
      </c>
      <c r="G29" s="27">
        <v>3</v>
      </c>
      <c r="H29" s="27" t="str">
        <f t="shared" si="0"/>
        <v>Không đạt</v>
      </c>
    </row>
    <row r="30" spans="1:8" ht="15" customHeight="1">
      <c r="A30" s="17">
        <v>23</v>
      </c>
      <c r="B30" s="41" t="s">
        <v>787</v>
      </c>
      <c r="C30" s="42" t="s">
        <v>788</v>
      </c>
      <c r="D30" s="43" t="s">
        <v>789</v>
      </c>
      <c r="E30" s="44" t="s">
        <v>790</v>
      </c>
      <c r="F30" s="27" t="s">
        <v>734</v>
      </c>
      <c r="G30" s="27">
        <v>3</v>
      </c>
      <c r="H30" s="27" t="str">
        <f t="shared" si="0"/>
        <v>Không đạt</v>
      </c>
    </row>
    <row r="31" spans="1:8" ht="15" customHeight="1">
      <c r="A31" s="17">
        <v>24</v>
      </c>
      <c r="B31" s="41" t="s">
        <v>791</v>
      </c>
      <c r="C31" s="42" t="s">
        <v>792</v>
      </c>
      <c r="D31" s="43" t="s">
        <v>517</v>
      </c>
      <c r="E31" s="44">
        <v>29192</v>
      </c>
      <c r="F31" s="27" t="s">
        <v>793</v>
      </c>
      <c r="G31" s="27">
        <v>6</v>
      </c>
      <c r="H31" s="27" t="str">
        <f t="shared" si="0"/>
        <v>Trung bình</v>
      </c>
    </row>
    <row r="32" spans="1:8" ht="15" customHeight="1">
      <c r="A32" s="17">
        <v>25</v>
      </c>
      <c r="B32" s="41" t="s">
        <v>794</v>
      </c>
      <c r="C32" s="42" t="s">
        <v>795</v>
      </c>
      <c r="D32" s="43" t="s">
        <v>686</v>
      </c>
      <c r="E32" s="44" t="s">
        <v>796</v>
      </c>
      <c r="F32" s="27" t="s">
        <v>717</v>
      </c>
      <c r="G32" s="27">
        <v>6</v>
      </c>
      <c r="H32" s="27" t="str">
        <f t="shared" si="0"/>
        <v>Trung bình</v>
      </c>
    </row>
    <row r="33" spans="1:8" ht="15" customHeight="1">
      <c r="A33" s="17">
        <v>26</v>
      </c>
      <c r="B33" s="41" t="s">
        <v>797</v>
      </c>
      <c r="C33" s="42" t="s">
        <v>798</v>
      </c>
      <c r="D33" s="43" t="s">
        <v>799</v>
      </c>
      <c r="E33" s="44" t="s">
        <v>800</v>
      </c>
      <c r="F33" s="27" t="s">
        <v>801</v>
      </c>
      <c r="G33" s="27">
        <v>5</v>
      </c>
      <c r="H33" s="27" t="str">
        <f t="shared" si="0"/>
        <v>Trung bình</v>
      </c>
    </row>
    <row r="34" spans="1:8" ht="15" customHeight="1">
      <c r="A34" s="17">
        <v>27</v>
      </c>
      <c r="B34" s="41" t="s">
        <v>802</v>
      </c>
      <c r="C34" s="42" t="s">
        <v>767</v>
      </c>
      <c r="D34" s="43" t="s">
        <v>803</v>
      </c>
      <c r="E34" s="44" t="s">
        <v>804</v>
      </c>
      <c r="F34" s="27" t="s">
        <v>805</v>
      </c>
      <c r="G34" s="27">
        <v>6</v>
      </c>
      <c r="H34" s="27" t="str">
        <f t="shared" si="0"/>
        <v>Trung bình</v>
      </c>
    </row>
    <row r="35" spans="1:8" ht="15" customHeight="1">
      <c r="A35" s="17">
        <v>28</v>
      </c>
      <c r="B35" s="41" t="s">
        <v>806</v>
      </c>
      <c r="C35" s="42" t="s">
        <v>807</v>
      </c>
      <c r="D35" s="43" t="s">
        <v>808</v>
      </c>
      <c r="E35" s="44">
        <v>29625</v>
      </c>
      <c r="F35" s="27" t="s">
        <v>809</v>
      </c>
      <c r="G35" s="27">
        <v>6</v>
      </c>
      <c r="H35" s="27" t="str">
        <f t="shared" si="0"/>
        <v>Trung bình</v>
      </c>
    </row>
    <row r="36" spans="1:8" ht="15" customHeight="1">
      <c r="A36" s="17">
        <v>29</v>
      </c>
      <c r="B36" s="41" t="s">
        <v>810</v>
      </c>
      <c r="C36" s="42" t="s">
        <v>811</v>
      </c>
      <c r="D36" s="43" t="s">
        <v>166</v>
      </c>
      <c r="E36" s="44">
        <v>31812</v>
      </c>
      <c r="F36" s="27" t="s">
        <v>30</v>
      </c>
      <c r="G36" s="27">
        <v>5</v>
      </c>
      <c r="H36" s="27" t="str">
        <f t="shared" si="0"/>
        <v>Trung bình</v>
      </c>
    </row>
    <row r="37" spans="1:8" ht="15" customHeight="1">
      <c r="A37" s="17">
        <v>30</v>
      </c>
      <c r="B37" s="41" t="s">
        <v>812</v>
      </c>
      <c r="C37" s="42" t="s">
        <v>813</v>
      </c>
      <c r="D37" s="43" t="s">
        <v>814</v>
      </c>
      <c r="E37" s="44">
        <v>30351</v>
      </c>
      <c r="F37" s="27" t="s">
        <v>717</v>
      </c>
      <c r="G37" s="27">
        <v>6</v>
      </c>
      <c r="H37" s="27" t="str">
        <f t="shared" si="0"/>
        <v>Trung bình</v>
      </c>
    </row>
    <row r="38" spans="1:8" ht="15" customHeight="1">
      <c r="A38" s="17">
        <v>31</v>
      </c>
      <c r="B38" s="41" t="s">
        <v>815</v>
      </c>
      <c r="C38" s="42" t="s">
        <v>816</v>
      </c>
      <c r="D38" s="43" t="s">
        <v>176</v>
      </c>
      <c r="E38" s="44" t="s">
        <v>817</v>
      </c>
      <c r="F38" s="27" t="s">
        <v>717</v>
      </c>
      <c r="G38" s="27">
        <v>7</v>
      </c>
      <c r="H38" s="27" t="str">
        <f t="shared" si="0"/>
        <v>Khá</v>
      </c>
    </row>
    <row r="39" spans="1:8" ht="15" customHeight="1">
      <c r="A39" s="17">
        <v>32</v>
      </c>
      <c r="B39" s="41" t="s">
        <v>818</v>
      </c>
      <c r="C39" s="42" t="s">
        <v>819</v>
      </c>
      <c r="D39" s="43" t="s">
        <v>359</v>
      </c>
      <c r="E39" s="44">
        <v>30148</v>
      </c>
      <c r="F39" s="27" t="s">
        <v>820</v>
      </c>
      <c r="G39" s="27">
        <v>5</v>
      </c>
      <c r="H39" s="27" t="str">
        <f t="shared" si="0"/>
        <v>Trung bình</v>
      </c>
    </row>
    <row r="40" spans="1:8" ht="15" customHeight="1">
      <c r="A40" s="17">
        <v>33</v>
      </c>
      <c r="B40" s="41" t="s">
        <v>821</v>
      </c>
      <c r="C40" s="42" t="s">
        <v>822</v>
      </c>
      <c r="D40" s="43" t="s">
        <v>359</v>
      </c>
      <c r="E40" s="44">
        <v>32235</v>
      </c>
      <c r="F40" s="27" t="s">
        <v>740</v>
      </c>
      <c r="G40" s="27">
        <v>5</v>
      </c>
      <c r="H40" s="27" t="str">
        <f t="shared" si="0"/>
        <v>Trung bình</v>
      </c>
    </row>
    <row r="41" spans="1:8" ht="15" customHeight="1">
      <c r="A41" s="17">
        <v>34</v>
      </c>
      <c r="B41" s="41" t="s">
        <v>823</v>
      </c>
      <c r="C41" s="42" t="s">
        <v>824</v>
      </c>
      <c r="D41" s="43" t="s">
        <v>825</v>
      </c>
      <c r="E41" s="44">
        <v>33036</v>
      </c>
      <c r="F41" s="27" t="s">
        <v>826</v>
      </c>
      <c r="G41" s="27">
        <v>6</v>
      </c>
      <c r="H41" s="27" t="str">
        <f t="shared" si="0"/>
        <v>Trung bình</v>
      </c>
    </row>
    <row r="42" spans="1:8" ht="15" customHeight="1">
      <c r="A42" s="17">
        <v>35</v>
      </c>
      <c r="B42" s="41" t="s">
        <v>827</v>
      </c>
      <c r="C42" s="42" t="s">
        <v>828</v>
      </c>
      <c r="D42" s="43" t="s">
        <v>192</v>
      </c>
      <c r="E42" s="44" t="s">
        <v>829</v>
      </c>
      <c r="F42" s="27" t="s">
        <v>830</v>
      </c>
      <c r="G42" s="27">
        <v>3</v>
      </c>
      <c r="H42" s="27" t="str">
        <f t="shared" si="0"/>
        <v>Không đạt</v>
      </c>
    </row>
    <row r="43" spans="1:8" ht="15" customHeight="1">
      <c r="A43" s="17">
        <v>36</v>
      </c>
      <c r="B43" s="41" t="s">
        <v>831</v>
      </c>
      <c r="C43" s="47" t="s">
        <v>832</v>
      </c>
      <c r="D43" s="46" t="s">
        <v>833</v>
      </c>
      <c r="E43" s="44">
        <v>27791</v>
      </c>
      <c r="F43" s="27" t="s">
        <v>784</v>
      </c>
      <c r="G43" s="27">
        <v>5</v>
      </c>
      <c r="H43" s="27" t="str">
        <f t="shared" si="0"/>
        <v>Trung bình</v>
      </c>
    </row>
    <row r="44" spans="1:8" ht="15" customHeight="1">
      <c r="A44" s="17">
        <v>37</v>
      </c>
      <c r="B44" s="41" t="s">
        <v>834</v>
      </c>
      <c r="C44" s="42" t="s">
        <v>835</v>
      </c>
      <c r="D44" s="43" t="s">
        <v>392</v>
      </c>
      <c r="E44" s="44">
        <v>29606</v>
      </c>
      <c r="F44" s="27" t="s">
        <v>40</v>
      </c>
      <c r="G44" s="27">
        <v>3</v>
      </c>
      <c r="H44" s="27" t="str">
        <f t="shared" si="0"/>
        <v>Không đạt</v>
      </c>
    </row>
    <row r="45" spans="1:8" ht="15" customHeight="1">
      <c r="A45" s="17">
        <v>38</v>
      </c>
      <c r="B45" s="41" t="s">
        <v>836</v>
      </c>
      <c r="C45" s="42" t="s">
        <v>837</v>
      </c>
      <c r="D45" s="43" t="s">
        <v>240</v>
      </c>
      <c r="E45" s="44">
        <v>30151</v>
      </c>
      <c r="F45" s="27" t="s">
        <v>734</v>
      </c>
      <c r="G45" s="27">
        <v>7</v>
      </c>
      <c r="H45" s="27" t="str">
        <f t="shared" si="0"/>
        <v>Khá</v>
      </c>
    </row>
    <row r="46" spans="1:8" ht="15" customHeight="1">
      <c r="A46" s="17">
        <v>39</v>
      </c>
      <c r="B46" s="41" t="s">
        <v>838</v>
      </c>
      <c r="C46" s="42" t="s">
        <v>839</v>
      </c>
      <c r="D46" s="43" t="s">
        <v>240</v>
      </c>
      <c r="E46" s="44">
        <v>30047</v>
      </c>
      <c r="F46" s="27" t="s">
        <v>776</v>
      </c>
      <c r="G46" s="27">
        <v>5</v>
      </c>
      <c r="H46" s="27" t="str">
        <f t="shared" si="0"/>
        <v>Trung bình</v>
      </c>
    </row>
    <row r="47" spans="1:8" ht="15" customHeight="1">
      <c r="A47" s="17">
        <v>40</v>
      </c>
      <c r="B47" s="41" t="s">
        <v>840</v>
      </c>
      <c r="C47" s="42" t="s">
        <v>841</v>
      </c>
      <c r="D47" s="43" t="s">
        <v>842</v>
      </c>
      <c r="E47" s="44">
        <v>28015</v>
      </c>
      <c r="F47" s="27" t="s">
        <v>776</v>
      </c>
      <c r="G47" s="27">
        <v>5</v>
      </c>
      <c r="H47" s="27" t="str">
        <f t="shared" si="0"/>
        <v>Trung bình</v>
      </c>
    </row>
    <row r="48" spans="1:8" ht="15" customHeight="1">
      <c r="A48" s="17">
        <v>41</v>
      </c>
      <c r="B48" s="41" t="s">
        <v>843</v>
      </c>
      <c r="C48" s="47" t="s">
        <v>844</v>
      </c>
      <c r="D48" s="46" t="s">
        <v>845</v>
      </c>
      <c r="E48" s="53">
        <v>26553</v>
      </c>
      <c r="F48" s="27" t="s">
        <v>846</v>
      </c>
      <c r="G48" s="27">
        <v>3</v>
      </c>
      <c r="H48" s="27" t="str">
        <f t="shared" si="0"/>
        <v>Không đạt</v>
      </c>
    </row>
    <row r="49" ht="3.75" customHeight="1"/>
    <row r="50" spans="1:8" ht="15" customHeight="1">
      <c r="A50" s="23" t="str">
        <f>"Tổng số thí sinh dự thi: "&amp;COUNT(A8:A48)</f>
        <v>Tổng số thí sinh dự thi: 41</v>
      </c>
      <c r="B50" s="23"/>
      <c r="C50" s="20"/>
      <c r="D50" s="20"/>
      <c r="E50" s="57" t="s">
        <v>15</v>
      </c>
      <c r="F50" s="57"/>
      <c r="G50" s="57"/>
      <c r="H50" s="57"/>
    </row>
    <row r="51" spans="1:8" ht="15" customHeight="1">
      <c r="A51" s="20" t="s">
        <v>16</v>
      </c>
      <c r="C51" s="31">
        <f>COUNT(A8:A48)-C52</f>
        <v>29</v>
      </c>
      <c r="E51" s="57" t="s">
        <v>10</v>
      </c>
      <c r="F51" s="57"/>
      <c r="G51" s="57"/>
      <c r="H51" s="57"/>
    </row>
    <row r="52" spans="1:8" ht="15" customHeight="1">
      <c r="A52" s="22" t="s">
        <v>17</v>
      </c>
      <c r="C52" s="31">
        <f>COUNTIF(H8:H48,"không đạt")</f>
        <v>12</v>
      </c>
      <c r="E52" s="21"/>
      <c r="F52" s="25"/>
      <c r="G52" s="24"/>
      <c r="H52" s="19"/>
    </row>
    <row r="53" spans="5:8" ht="12" customHeight="1">
      <c r="E53" s="56" t="s">
        <v>847</v>
      </c>
      <c r="F53" s="56"/>
      <c r="G53" s="56"/>
      <c r="H53" s="56"/>
    </row>
    <row r="54" spans="5:8" ht="12" customHeight="1">
      <c r="E54" s="33"/>
      <c r="F54" s="33"/>
      <c r="G54" s="33"/>
      <c r="H54" s="33"/>
    </row>
    <row r="55" spans="6:8" ht="12" customHeight="1">
      <c r="F55" s="21"/>
      <c r="G55" s="26"/>
      <c r="H55" s="21"/>
    </row>
    <row r="56" spans="5:8" ht="15" customHeight="1">
      <c r="E56" s="57" t="s">
        <v>18</v>
      </c>
      <c r="F56" s="57"/>
      <c r="G56" s="57"/>
      <c r="H56" s="57"/>
    </row>
  </sheetData>
  <sheetProtection/>
  <mergeCells count="11">
    <mergeCell ref="A1:D1"/>
    <mergeCell ref="E1:H1"/>
    <mergeCell ref="A2:D2"/>
    <mergeCell ref="E2:H2"/>
    <mergeCell ref="A4:H4"/>
    <mergeCell ref="A5:H5"/>
    <mergeCell ref="C7:D7"/>
    <mergeCell ref="E50:H50"/>
    <mergeCell ref="E51:H51"/>
    <mergeCell ref="E53:H53"/>
    <mergeCell ref="E56:H56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2013-05-10T01:26:30Z</cp:lastPrinted>
  <dcterms:created xsi:type="dcterms:W3CDTF">2010-12-06T08:59:48Z</dcterms:created>
  <dcterms:modified xsi:type="dcterms:W3CDTF">2013-05-10T01:26:59Z</dcterms:modified>
  <cp:category/>
  <cp:version/>
  <cp:contentType/>
  <cp:contentStatus/>
</cp:coreProperties>
</file>